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953"/>
  </bookViews>
  <sheets>
    <sheet name="封面" sheetId="164" r:id="rId1"/>
    <sheet name="附表1-1" sheetId="19" r:id="rId2"/>
    <sheet name="附表1-2" sheetId="21" r:id="rId3"/>
    <sheet name="附表1-3" sheetId="165" r:id="rId4"/>
    <sheet name="附表1-4" sheetId="200" r:id="rId5"/>
    <sheet name="附表1-5" sheetId="23" r:id="rId6"/>
    <sheet name="附表1-6 " sheetId="170" r:id="rId7"/>
    <sheet name="附表1-7" sheetId="168" r:id="rId8"/>
    <sheet name="附表1-8" sheetId="169" r:id="rId9"/>
    <sheet name="附表1-9" sheetId="25" r:id="rId10"/>
    <sheet name="附表1-10" sheetId="26" r:id="rId11"/>
    <sheet name="附表1-11" sheetId="27" r:id="rId12"/>
    <sheet name="附表1-12" sheetId="166" r:id="rId13"/>
    <sheet name="附表1-13" sheetId="29" r:id="rId14"/>
    <sheet name="附表1-14" sheetId="28" r:id="rId15"/>
    <sheet name="附表1-15 " sheetId="209" r:id="rId16"/>
    <sheet name="附表1-16 " sheetId="210" r:id="rId17"/>
    <sheet name="附表1-17 " sheetId="211" r:id="rId18"/>
    <sheet name="附表1-18 " sheetId="212" r:id="rId19"/>
    <sheet name="附表1-19 " sheetId="201" r:id="rId20"/>
    <sheet name="附表1-20 " sheetId="202" r:id="rId21"/>
    <sheet name="附表1-21 " sheetId="203" r:id="rId22"/>
    <sheet name="附表1-22 " sheetId="204" r:id="rId23"/>
    <sheet name="附表1-23" sheetId="205" r:id="rId24"/>
    <sheet name="附表1-24" sheetId="206" r:id="rId25"/>
    <sheet name="附表1-25" sheetId="207" r:id="rId26"/>
    <sheet name="附表1-26" sheetId="208" r:id="rId27"/>
    <sheet name="附表1-27" sheetId="213" r:id="rId28"/>
  </sheets>
  <externalReferences>
    <externalReference r:id="rId29"/>
    <externalReference r:id="rId30"/>
  </externalReferences>
  <definedNames>
    <definedName name="_xlnm._FilterDatabase" localSheetId="10" hidden="1">'附表1-10'!$A$6:$F$29</definedName>
    <definedName name="_xlnm._FilterDatabase" localSheetId="11" hidden="1">'附表1-11'!$A$4:$F$25</definedName>
    <definedName name="_xlnm._FilterDatabase" localSheetId="12" hidden="1">'附表1-12'!$A$6:$F$28</definedName>
    <definedName name="_xlnm._FilterDatabase" localSheetId="13" hidden="1">'附表1-13'!$A$4:$D$54</definedName>
    <definedName name="_xlnm._FilterDatabase" localSheetId="4" hidden="1">'附表1-4'!$A$4:$G$615</definedName>
    <definedName name="_xlnm._FilterDatabase" localSheetId="5" hidden="1">'附表1-5'!$A$1:$D$20</definedName>
    <definedName name="_xlnm._FilterDatabase" localSheetId="6" hidden="1">'附表1-6 '!$A$1:$D$80</definedName>
    <definedName name="_Order1" hidden="1">255</definedName>
    <definedName name="_Order2" hidden="1">255</definedName>
    <definedName name="Database" localSheetId="12">#REF!</definedName>
    <definedName name="Database" localSheetId="15">#REF!</definedName>
    <definedName name="Database" localSheetId="16">#REF!</definedName>
    <definedName name="Database" localSheetId="17">#REF!</definedName>
    <definedName name="Database" localSheetId="18">#REF!</definedName>
    <definedName name="Database" localSheetId="22">#REF!</definedName>
    <definedName name="Database" localSheetId="23">#REF!</definedName>
    <definedName name="Database" localSheetId="24">#REF!</definedName>
    <definedName name="Database" localSheetId="25">#REF!</definedName>
    <definedName name="Database" localSheetId="26">#REF!</definedName>
    <definedName name="Database" localSheetId="3">#REF!</definedName>
    <definedName name="Database" localSheetId="4">#REF!</definedName>
    <definedName name="Database" localSheetId="7">#REF!</definedName>
    <definedName name="Database">#REF!</definedName>
    <definedName name="database2" localSheetId="12">#REF!</definedName>
    <definedName name="database2" localSheetId="15">#REF!</definedName>
    <definedName name="database2" localSheetId="16">#REF!</definedName>
    <definedName name="database2" localSheetId="17">#REF!</definedName>
    <definedName name="database2" localSheetId="18">#REF!</definedName>
    <definedName name="database2" localSheetId="23">#REF!</definedName>
    <definedName name="database2" localSheetId="24">#REF!</definedName>
    <definedName name="database2" localSheetId="25">#REF!</definedName>
    <definedName name="database2" localSheetId="26">#REF!</definedName>
    <definedName name="database2" localSheetId="3">#REF!</definedName>
    <definedName name="database2" localSheetId="4">#REF!</definedName>
    <definedName name="database2" localSheetId="7">#REF!</definedName>
    <definedName name="database2">#REF!</definedName>
    <definedName name="database3" localSheetId="12">#REF!</definedName>
    <definedName name="database3" localSheetId="15">#REF!</definedName>
    <definedName name="database3" localSheetId="16">#REF!</definedName>
    <definedName name="database3" localSheetId="17">#REF!</definedName>
    <definedName name="database3" localSheetId="18">#REF!</definedName>
    <definedName name="database3" localSheetId="23">#REF!</definedName>
    <definedName name="database3" localSheetId="24">#REF!</definedName>
    <definedName name="database3" localSheetId="25">#REF!</definedName>
    <definedName name="database3" localSheetId="26">#REF!</definedName>
    <definedName name="database3" localSheetId="3">#REF!</definedName>
    <definedName name="database3" localSheetId="4">#REF!</definedName>
    <definedName name="database3" localSheetId="7">#REF!</definedName>
    <definedName name="database3">#REF!</definedName>
    <definedName name="gxxe2003">'[1]P1012001'!$A$6:$E$117</definedName>
    <definedName name="hhhh" localSheetId="12">#REF!</definedName>
    <definedName name="hhhh" localSheetId="15">#REF!</definedName>
    <definedName name="hhhh" localSheetId="16">#REF!</definedName>
    <definedName name="hhhh" localSheetId="17">#REF!</definedName>
    <definedName name="hhhh" localSheetId="18">#REF!</definedName>
    <definedName name="hhhh" localSheetId="23">#REF!</definedName>
    <definedName name="hhhh" localSheetId="24">#REF!</definedName>
    <definedName name="hhhh" localSheetId="25">#REF!</definedName>
    <definedName name="hhhh" localSheetId="26">#REF!</definedName>
    <definedName name="hhhh" localSheetId="3">#REF!</definedName>
    <definedName name="hhhh" localSheetId="4">#REF!</definedName>
    <definedName name="hhhh" localSheetId="7">#REF!</definedName>
    <definedName name="hhhh">#REF!</definedName>
    <definedName name="kkkk" localSheetId="12">#REF!</definedName>
    <definedName name="kkkk" localSheetId="15">#REF!</definedName>
    <definedName name="kkkk" localSheetId="16">#REF!</definedName>
    <definedName name="kkkk" localSheetId="17">#REF!</definedName>
    <definedName name="kkkk" localSheetId="18">#REF!</definedName>
    <definedName name="kkkk" localSheetId="23">#REF!</definedName>
    <definedName name="kkkk" localSheetId="24">#REF!</definedName>
    <definedName name="kkkk" localSheetId="25">#REF!</definedName>
    <definedName name="kkkk" localSheetId="26">#REF!</definedName>
    <definedName name="kkkk" localSheetId="3">#REF!</definedName>
    <definedName name="kkkk" localSheetId="4">#REF!</definedName>
    <definedName name="kkkk" localSheetId="7">#REF!</definedName>
    <definedName name="kkkk">#REF!</definedName>
    <definedName name="_xlnm.Print_Area" localSheetId="0">封面!$A$1:$B$30</definedName>
    <definedName name="_xlnm.Print_Area" localSheetId="13">'附表1-13'!$A$1:$D$54</definedName>
    <definedName name="_xlnm.Print_Area" localSheetId="4">'附表1-4'!$A$1:$D$615</definedName>
    <definedName name="_xlnm.Print_Area" localSheetId="9">'附表1-9'!$A$1:$D$14</definedName>
    <definedName name="_xlnm.Print_Titles" localSheetId="1">'附表1-1'!$1:$4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 '!$1:$4</definedName>
    <definedName name="_xlnm.Print_Titles" localSheetId="16">'附表1-16 '!$1:$4</definedName>
    <definedName name="_xlnm.Print_Titles" localSheetId="17">'附表1-17 '!$1:$4</definedName>
    <definedName name="_xlnm.Print_Titles" localSheetId="18">'附表1-18 '!$1:$4</definedName>
    <definedName name="_xlnm.Print_Titles" localSheetId="19">'附表1-19 '!$1:$4</definedName>
    <definedName name="_xlnm.Print_Titles" localSheetId="2">'附表1-2'!$1:$4</definedName>
    <definedName name="_xlnm.Print_Titles" localSheetId="20">'附表1-20 '!$1:$4</definedName>
    <definedName name="_xlnm.Print_Titles" localSheetId="21">'附表1-21 '!$1:$4</definedName>
    <definedName name="_xlnm.Print_Titles" localSheetId="22">'附表1-22 '!$1:$4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 '!$1:$4</definedName>
    <definedName name="_xlnm.Print_Titles" localSheetId="7">'附表1-7'!$1:$4</definedName>
    <definedName name="_xlnm.Print_Titles" localSheetId="9">'附表1-9'!$1:$4</definedName>
    <definedName name="_xlnm.Print_Titles">#N/A</definedName>
    <definedName name="Print_Titles_1">#N/A</definedName>
    <definedName name="UU" localSheetId="12">#REF!</definedName>
    <definedName name="UU" localSheetId="15">#REF!</definedName>
    <definedName name="UU" localSheetId="16">#REF!</definedName>
    <definedName name="UU" localSheetId="17">#REF!</definedName>
    <definedName name="UU" localSheetId="18">#REF!</definedName>
    <definedName name="UU" localSheetId="23">#REF!</definedName>
    <definedName name="UU" localSheetId="24">#REF!</definedName>
    <definedName name="UU" localSheetId="25">#REF!</definedName>
    <definedName name="UU" localSheetId="26">#REF!</definedName>
    <definedName name="UU" localSheetId="3">#REF!</definedName>
    <definedName name="UU" localSheetId="4">#REF!</definedName>
    <definedName name="UU" localSheetId="7">#REF!</definedName>
    <definedName name="UU">#REF!</definedName>
    <definedName name="YY" localSheetId="12">#REF!</definedName>
    <definedName name="YY" localSheetId="15">#REF!</definedName>
    <definedName name="YY" localSheetId="16">#REF!</definedName>
    <definedName name="YY" localSheetId="17">#REF!</definedName>
    <definedName name="YY" localSheetId="18">#REF!</definedName>
    <definedName name="YY" localSheetId="23">#REF!</definedName>
    <definedName name="YY" localSheetId="24">#REF!</definedName>
    <definedName name="YY" localSheetId="25">#REF!</definedName>
    <definedName name="YY" localSheetId="26">#REF!</definedName>
    <definedName name="YY" localSheetId="3">#REF!</definedName>
    <definedName name="YY" localSheetId="4">#REF!</definedName>
    <definedName name="YY" localSheetId="7">#REF!</definedName>
    <definedName name="YY">#REF!</definedName>
    <definedName name="地区名称" localSheetId="12">#REF!</definedName>
    <definedName name="地区名称" localSheetId="15">#REF!</definedName>
    <definedName name="地区名称" localSheetId="16">#REF!</definedName>
    <definedName name="地区名称" localSheetId="17">#REF!</definedName>
    <definedName name="地区名称" localSheetId="18">#REF!</definedName>
    <definedName name="地区名称" localSheetId="23">#REF!</definedName>
    <definedName name="地区名称" localSheetId="24">#REF!</definedName>
    <definedName name="地区名称" localSheetId="25">#REF!</definedName>
    <definedName name="地区名称" localSheetId="26">#REF!</definedName>
    <definedName name="地区名称" localSheetId="3">#REF!</definedName>
    <definedName name="地区名称" localSheetId="4">#REF!</definedName>
    <definedName name="地区名称" localSheetId="7">#REF!</definedName>
    <definedName name="地区名称">#REF!</definedName>
    <definedName name="福州" localSheetId="12">#REF!</definedName>
    <definedName name="福州" localSheetId="15">#REF!</definedName>
    <definedName name="福州" localSheetId="16">#REF!</definedName>
    <definedName name="福州" localSheetId="17">#REF!</definedName>
    <definedName name="福州" localSheetId="18">#REF!</definedName>
    <definedName name="福州" localSheetId="23">#REF!</definedName>
    <definedName name="福州" localSheetId="24">#REF!</definedName>
    <definedName name="福州" localSheetId="25">#REF!</definedName>
    <definedName name="福州" localSheetId="26">#REF!</definedName>
    <definedName name="福州" localSheetId="3">#REF!</definedName>
    <definedName name="福州" localSheetId="4">#REF!</definedName>
    <definedName name="福州" localSheetId="7">#REF!</definedName>
    <definedName name="福州">#REF!</definedName>
    <definedName name="汇率" localSheetId="12">#REF!</definedName>
    <definedName name="汇率" localSheetId="15">#REF!</definedName>
    <definedName name="汇率" localSheetId="16">#REF!</definedName>
    <definedName name="汇率" localSheetId="17">#REF!</definedName>
    <definedName name="汇率" localSheetId="18">#REF!</definedName>
    <definedName name="汇率" localSheetId="23">#REF!</definedName>
    <definedName name="汇率" localSheetId="24">#REF!</definedName>
    <definedName name="汇率" localSheetId="25">#REF!</definedName>
    <definedName name="汇率" localSheetId="26">#REF!</definedName>
    <definedName name="汇率" localSheetId="3">#REF!</definedName>
    <definedName name="汇率" localSheetId="4">#REF!</definedName>
    <definedName name="汇率" localSheetId="7">#REF!</definedName>
    <definedName name="汇率">#REF!</definedName>
    <definedName name="全额差额比例">'[2]C01-1'!#REF!</definedName>
    <definedName name="生产列1" localSheetId="12">#REF!</definedName>
    <definedName name="生产列1" localSheetId="15">#REF!</definedName>
    <definedName name="生产列1" localSheetId="16">#REF!</definedName>
    <definedName name="生产列1" localSheetId="17">#REF!</definedName>
    <definedName name="生产列1" localSheetId="18">#REF!</definedName>
    <definedName name="生产列1" localSheetId="23">#REF!</definedName>
    <definedName name="生产列1" localSheetId="24">#REF!</definedName>
    <definedName name="生产列1" localSheetId="25">#REF!</definedName>
    <definedName name="生产列1" localSheetId="26">#REF!</definedName>
    <definedName name="生产列1" localSheetId="3">#REF!</definedName>
    <definedName name="生产列1" localSheetId="4">#REF!</definedName>
    <definedName name="生产列1" localSheetId="7">#REF!</definedName>
    <definedName name="生产列1">#REF!</definedName>
    <definedName name="生产列11" localSheetId="12">#REF!</definedName>
    <definedName name="生产列11" localSheetId="15">#REF!</definedName>
    <definedName name="生产列11" localSheetId="16">#REF!</definedName>
    <definedName name="生产列11" localSheetId="17">#REF!</definedName>
    <definedName name="生产列11" localSheetId="18">#REF!</definedName>
    <definedName name="生产列11" localSheetId="23">#REF!</definedName>
    <definedName name="生产列11" localSheetId="24">#REF!</definedName>
    <definedName name="生产列11" localSheetId="25">#REF!</definedName>
    <definedName name="生产列11" localSheetId="26">#REF!</definedName>
    <definedName name="生产列11" localSheetId="3">#REF!</definedName>
    <definedName name="生产列11" localSheetId="4">#REF!</definedName>
    <definedName name="生产列11" localSheetId="7">#REF!</definedName>
    <definedName name="生产列11">#REF!</definedName>
    <definedName name="生产列15" localSheetId="12">#REF!</definedName>
    <definedName name="生产列15" localSheetId="15">#REF!</definedName>
    <definedName name="生产列15" localSheetId="16">#REF!</definedName>
    <definedName name="生产列15" localSheetId="17">#REF!</definedName>
    <definedName name="生产列15" localSheetId="18">#REF!</definedName>
    <definedName name="生产列15" localSheetId="23">#REF!</definedName>
    <definedName name="生产列15" localSheetId="24">#REF!</definedName>
    <definedName name="生产列15" localSheetId="25">#REF!</definedName>
    <definedName name="生产列15" localSheetId="26">#REF!</definedName>
    <definedName name="生产列15" localSheetId="3">#REF!</definedName>
    <definedName name="生产列15" localSheetId="4">#REF!</definedName>
    <definedName name="生产列15" localSheetId="7">#REF!</definedName>
    <definedName name="生产列15">#REF!</definedName>
    <definedName name="生产列16" localSheetId="12">#REF!</definedName>
    <definedName name="生产列16" localSheetId="15">#REF!</definedName>
    <definedName name="生产列16" localSheetId="16">#REF!</definedName>
    <definedName name="生产列16" localSheetId="17">#REF!</definedName>
    <definedName name="生产列16" localSheetId="18">#REF!</definedName>
    <definedName name="生产列16" localSheetId="23">#REF!</definedName>
    <definedName name="生产列16" localSheetId="24">#REF!</definedName>
    <definedName name="生产列16" localSheetId="25">#REF!</definedName>
    <definedName name="生产列16" localSheetId="26">#REF!</definedName>
    <definedName name="生产列16" localSheetId="3">#REF!</definedName>
    <definedName name="生产列16" localSheetId="4">#REF!</definedName>
    <definedName name="生产列16" localSheetId="7">#REF!</definedName>
    <definedName name="生产列16">#REF!</definedName>
    <definedName name="生产列17" localSheetId="12">#REF!</definedName>
    <definedName name="生产列17" localSheetId="15">#REF!</definedName>
    <definedName name="生产列17" localSheetId="16">#REF!</definedName>
    <definedName name="生产列17" localSheetId="17">#REF!</definedName>
    <definedName name="生产列17" localSheetId="18">#REF!</definedName>
    <definedName name="生产列17" localSheetId="23">#REF!</definedName>
    <definedName name="生产列17" localSheetId="24">#REF!</definedName>
    <definedName name="生产列17" localSheetId="25">#REF!</definedName>
    <definedName name="生产列17" localSheetId="26">#REF!</definedName>
    <definedName name="生产列17" localSheetId="3">#REF!</definedName>
    <definedName name="生产列17" localSheetId="4">#REF!</definedName>
    <definedName name="生产列17" localSheetId="7">#REF!</definedName>
    <definedName name="生产列17">#REF!</definedName>
    <definedName name="生产列19" localSheetId="12">#REF!</definedName>
    <definedName name="生产列19" localSheetId="15">#REF!</definedName>
    <definedName name="生产列19" localSheetId="16">#REF!</definedName>
    <definedName name="生产列19" localSheetId="17">#REF!</definedName>
    <definedName name="生产列19" localSheetId="18">#REF!</definedName>
    <definedName name="生产列19" localSheetId="23">#REF!</definedName>
    <definedName name="生产列19" localSheetId="24">#REF!</definedName>
    <definedName name="生产列19" localSheetId="25">#REF!</definedName>
    <definedName name="生产列19" localSheetId="26">#REF!</definedName>
    <definedName name="生产列19" localSheetId="3">#REF!</definedName>
    <definedName name="生产列19" localSheetId="4">#REF!</definedName>
    <definedName name="生产列19" localSheetId="7">#REF!</definedName>
    <definedName name="生产列19">#REF!</definedName>
    <definedName name="生产列2" localSheetId="12">#REF!</definedName>
    <definedName name="生产列2" localSheetId="15">#REF!</definedName>
    <definedName name="生产列2" localSheetId="16">#REF!</definedName>
    <definedName name="生产列2" localSheetId="17">#REF!</definedName>
    <definedName name="生产列2" localSheetId="18">#REF!</definedName>
    <definedName name="生产列2" localSheetId="23">#REF!</definedName>
    <definedName name="生产列2" localSheetId="24">#REF!</definedName>
    <definedName name="生产列2" localSheetId="25">#REF!</definedName>
    <definedName name="生产列2" localSheetId="26">#REF!</definedName>
    <definedName name="生产列2" localSheetId="3">#REF!</definedName>
    <definedName name="生产列2" localSheetId="4">#REF!</definedName>
    <definedName name="生产列2" localSheetId="7">#REF!</definedName>
    <definedName name="生产列2">#REF!</definedName>
    <definedName name="生产列20" localSheetId="12">#REF!</definedName>
    <definedName name="生产列20" localSheetId="15">#REF!</definedName>
    <definedName name="生产列20" localSheetId="16">#REF!</definedName>
    <definedName name="生产列20" localSheetId="17">#REF!</definedName>
    <definedName name="生产列20" localSheetId="18">#REF!</definedName>
    <definedName name="生产列20" localSheetId="23">#REF!</definedName>
    <definedName name="生产列20" localSheetId="24">#REF!</definedName>
    <definedName name="生产列20" localSheetId="25">#REF!</definedName>
    <definedName name="生产列20" localSheetId="26">#REF!</definedName>
    <definedName name="生产列20" localSheetId="3">#REF!</definedName>
    <definedName name="生产列20" localSheetId="4">#REF!</definedName>
    <definedName name="生产列20" localSheetId="7">#REF!</definedName>
    <definedName name="生产列20">#REF!</definedName>
    <definedName name="生产列3" localSheetId="12">#REF!</definedName>
    <definedName name="生产列3" localSheetId="15">#REF!</definedName>
    <definedName name="生产列3" localSheetId="16">#REF!</definedName>
    <definedName name="生产列3" localSheetId="17">#REF!</definedName>
    <definedName name="生产列3" localSheetId="18">#REF!</definedName>
    <definedName name="生产列3" localSheetId="23">#REF!</definedName>
    <definedName name="生产列3" localSheetId="24">#REF!</definedName>
    <definedName name="生产列3" localSheetId="25">#REF!</definedName>
    <definedName name="生产列3" localSheetId="26">#REF!</definedName>
    <definedName name="生产列3" localSheetId="3">#REF!</definedName>
    <definedName name="生产列3" localSheetId="4">#REF!</definedName>
    <definedName name="生产列3" localSheetId="7">#REF!</definedName>
    <definedName name="生产列3">#REF!</definedName>
    <definedName name="生产列4" localSheetId="12">#REF!</definedName>
    <definedName name="生产列4" localSheetId="15">#REF!</definedName>
    <definedName name="生产列4" localSheetId="16">#REF!</definedName>
    <definedName name="生产列4" localSheetId="17">#REF!</definedName>
    <definedName name="生产列4" localSheetId="18">#REF!</definedName>
    <definedName name="生产列4" localSheetId="23">#REF!</definedName>
    <definedName name="生产列4" localSheetId="24">#REF!</definedName>
    <definedName name="生产列4" localSheetId="25">#REF!</definedName>
    <definedName name="生产列4" localSheetId="26">#REF!</definedName>
    <definedName name="生产列4" localSheetId="3">#REF!</definedName>
    <definedName name="生产列4" localSheetId="4">#REF!</definedName>
    <definedName name="生产列4" localSheetId="7">#REF!</definedName>
    <definedName name="生产列4">#REF!</definedName>
    <definedName name="生产列5" localSheetId="12">#REF!</definedName>
    <definedName name="生产列5" localSheetId="15">#REF!</definedName>
    <definedName name="生产列5" localSheetId="16">#REF!</definedName>
    <definedName name="生产列5" localSheetId="17">#REF!</definedName>
    <definedName name="生产列5" localSheetId="18">#REF!</definedName>
    <definedName name="生产列5" localSheetId="23">#REF!</definedName>
    <definedName name="生产列5" localSheetId="24">#REF!</definedName>
    <definedName name="生产列5" localSheetId="25">#REF!</definedName>
    <definedName name="生产列5" localSheetId="26">#REF!</definedName>
    <definedName name="生产列5" localSheetId="3">#REF!</definedName>
    <definedName name="生产列5" localSheetId="4">#REF!</definedName>
    <definedName name="生产列5" localSheetId="7">#REF!</definedName>
    <definedName name="生产列5">#REF!</definedName>
    <definedName name="生产列6" localSheetId="12">#REF!</definedName>
    <definedName name="生产列6" localSheetId="15">#REF!</definedName>
    <definedName name="生产列6" localSheetId="16">#REF!</definedName>
    <definedName name="生产列6" localSheetId="17">#REF!</definedName>
    <definedName name="生产列6" localSheetId="18">#REF!</definedName>
    <definedName name="生产列6" localSheetId="23">#REF!</definedName>
    <definedName name="生产列6" localSheetId="24">#REF!</definedName>
    <definedName name="生产列6" localSheetId="25">#REF!</definedName>
    <definedName name="生产列6" localSheetId="26">#REF!</definedName>
    <definedName name="生产列6" localSheetId="3">#REF!</definedName>
    <definedName name="生产列6" localSheetId="4">#REF!</definedName>
    <definedName name="生产列6" localSheetId="7">#REF!</definedName>
    <definedName name="生产列6">#REF!</definedName>
    <definedName name="生产列7" localSheetId="12">#REF!</definedName>
    <definedName name="生产列7" localSheetId="15">#REF!</definedName>
    <definedName name="生产列7" localSheetId="16">#REF!</definedName>
    <definedName name="生产列7" localSheetId="17">#REF!</definedName>
    <definedName name="生产列7" localSheetId="18">#REF!</definedName>
    <definedName name="生产列7" localSheetId="23">#REF!</definedName>
    <definedName name="生产列7" localSheetId="24">#REF!</definedName>
    <definedName name="生产列7" localSheetId="25">#REF!</definedName>
    <definedName name="生产列7" localSheetId="26">#REF!</definedName>
    <definedName name="生产列7" localSheetId="3">#REF!</definedName>
    <definedName name="生产列7" localSheetId="4">#REF!</definedName>
    <definedName name="生产列7" localSheetId="7">#REF!</definedName>
    <definedName name="生产列7">#REF!</definedName>
    <definedName name="生产列8" localSheetId="12">#REF!</definedName>
    <definedName name="生产列8" localSheetId="15">#REF!</definedName>
    <definedName name="生产列8" localSheetId="16">#REF!</definedName>
    <definedName name="生产列8" localSheetId="17">#REF!</definedName>
    <definedName name="生产列8" localSheetId="18">#REF!</definedName>
    <definedName name="生产列8" localSheetId="23">#REF!</definedName>
    <definedName name="生产列8" localSheetId="24">#REF!</definedName>
    <definedName name="生产列8" localSheetId="25">#REF!</definedName>
    <definedName name="生产列8" localSheetId="26">#REF!</definedName>
    <definedName name="生产列8" localSheetId="3">#REF!</definedName>
    <definedName name="生产列8" localSheetId="4">#REF!</definedName>
    <definedName name="生产列8" localSheetId="7">#REF!</definedName>
    <definedName name="生产列8">#REF!</definedName>
    <definedName name="生产列9" localSheetId="12">#REF!</definedName>
    <definedName name="生产列9" localSheetId="15">#REF!</definedName>
    <definedName name="生产列9" localSheetId="16">#REF!</definedName>
    <definedName name="生产列9" localSheetId="17">#REF!</definedName>
    <definedName name="生产列9" localSheetId="18">#REF!</definedName>
    <definedName name="生产列9" localSheetId="23">#REF!</definedName>
    <definedName name="生产列9" localSheetId="24">#REF!</definedName>
    <definedName name="生产列9" localSheetId="25">#REF!</definedName>
    <definedName name="生产列9" localSheetId="26">#REF!</definedName>
    <definedName name="生产列9" localSheetId="3">#REF!</definedName>
    <definedName name="生产列9" localSheetId="4">#REF!</definedName>
    <definedName name="生产列9" localSheetId="7">#REF!</definedName>
    <definedName name="生产列9">#REF!</definedName>
    <definedName name="生产期" localSheetId="12">#REF!</definedName>
    <definedName name="生产期" localSheetId="15">#REF!</definedName>
    <definedName name="生产期" localSheetId="16">#REF!</definedName>
    <definedName name="生产期" localSheetId="17">#REF!</definedName>
    <definedName name="生产期" localSheetId="18">#REF!</definedName>
    <definedName name="生产期" localSheetId="23">#REF!</definedName>
    <definedName name="生产期" localSheetId="24">#REF!</definedName>
    <definedName name="生产期" localSheetId="25">#REF!</definedName>
    <definedName name="生产期" localSheetId="26">#REF!</definedName>
    <definedName name="生产期" localSheetId="3">#REF!</definedName>
    <definedName name="生产期" localSheetId="4">#REF!</definedName>
    <definedName name="生产期" localSheetId="7">#REF!</definedName>
    <definedName name="生产期">#REF!</definedName>
    <definedName name="生产期1" localSheetId="12">#REF!</definedName>
    <definedName name="生产期1" localSheetId="15">#REF!</definedName>
    <definedName name="生产期1" localSheetId="16">#REF!</definedName>
    <definedName name="生产期1" localSheetId="17">#REF!</definedName>
    <definedName name="生产期1" localSheetId="18">#REF!</definedName>
    <definedName name="生产期1" localSheetId="23">#REF!</definedName>
    <definedName name="生产期1" localSheetId="24">#REF!</definedName>
    <definedName name="生产期1" localSheetId="25">#REF!</definedName>
    <definedName name="生产期1" localSheetId="26">#REF!</definedName>
    <definedName name="生产期1" localSheetId="3">#REF!</definedName>
    <definedName name="生产期1" localSheetId="4">#REF!</definedName>
    <definedName name="生产期1" localSheetId="7">#REF!</definedName>
    <definedName name="生产期1">#REF!</definedName>
    <definedName name="生产期11" localSheetId="12">#REF!</definedName>
    <definedName name="生产期11" localSheetId="15">#REF!</definedName>
    <definedName name="生产期11" localSheetId="16">#REF!</definedName>
    <definedName name="生产期11" localSheetId="17">#REF!</definedName>
    <definedName name="生产期11" localSheetId="18">#REF!</definedName>
    <definedName name="生产期11" localSheetId="23">#REF!</definedName>
    <definedName name="生产期11" localSheetId="24">#REF!</definedName>
    <definedName name="生产期11" localSheetId="25">#REF!</definedName>
    <definedName name="生产期11" localSheetId="26">#REF!</definedName>
    <definedName name="生产期11" localSheetId="3">#REF!</definedName>
    <definedName name="生产期11" localSheetId="4">#REF!</definedName>
    <definedName name="生产期11" localSheetId="7">#REF!</definedName>
    <definedName name="生产期11">#REF!</definedName>
    <definedName name="生产期15" localSheetId="12">#REF!</definedName>
    <definedName name="生产期15" localSheetId="15">#REF!</definedName>
    <definedName name="生产期15" localSheetId="16">#REF!</definedName>
    <definedName name="生产期15" localSheetId="17">#REF!</definedName>
    <definedName name="生产期15" localSheetId="18">#REF!</definedName>
    <definedName name="生产期15" localSheetId="23">#REF!</definedName>
    <definedName name="生产期15" localSheetId="24">#REF!</definedName>
    <definedName name="生产期15" localSheetId="25">#REF!</definedName>
    <definedName name="生产期15" localSheetId="26">#REF!</definedName>
    <definedName name="生产期15" localSheetId="3">#REF!</definedName>
    <definedName name="生产期15" localSheetId="4">#REF!</definedName>
    <definedName name="生产期15" localSheetId="7">#REF!</definedName>
    <definedName name="生产期15">#REF!</definedName>
    <definedName name="生产期16" localSheetId="12">#REF!</definedName>
    <definedName name="生产期16" localSheetId="15">#REF!</definedName>
    <definedName name="生产期16" localSheetId="16">#REF!</definedName>
    <definedName name="生产期16" localSheetId="17">#REF!</definedName>
    <definedName name="生产期16" localSheetId="18">#REF!</definedName>
    <definedName name="生产期16" localSheetId="23">#REF!</definedName>
    <definedName name="生产期16" localSheetId="24">#REF!</definedName>
    <definedName name="生产期16" localSheetId="25">#REF!</definedName>
    <definedName name="生产期16" localSheetId="26">#REF!</definedName>
    <definedName name="生产期16" localSheetId="3">#REF!</definedName>
    <definedName name="生产期16" localSheetId="4">#REF!</definedName>
    <definedName name="生产期16" localSheetId="7">#REF!</definedName>
    <definedName name="生产期16">#REF!</definedName>
    <definedName name="生产期17" localSheetId="12">#REF!</definedName>
    <definedName name="生产期17" localSheetId="15">#REF!</definedName>
    <definedName name="生产期17" localSheetId="16">#REF!</definedName>
    <definedName name="生产期17" localSheetId="17">#REF!</definedName>
    <definedName name="生产期17" localSheetId="18">#REF!</definedName>
    <definedName name="生产期17" localSheetId="23">#REF!</definedName>
    <definedName name="生产期17" localSheetId="24">#REF!</definedName>
    <definedName name="生产期17" localSheetId="25">#REF!</definedName>
    <definedName name="生产期17" localSheetId="26">#REF!</definedName>
    <definedName name="生产期17" localSheetId="3">#REF!</definedName>
    <definedName name="生产期17" localSheetId="4">#REF!</definedName>
    <definedName name="生产期17" localSheetId="7">#REF!</definedName>
    <definedName name="生产期17">#REF!</definedName>
    <definedName name="生产期19" localSheetId="12">#REF!</definedName>
    <definedName name="生产期19" localSheetId="15">#REF!</definedName>
    <definedName name="生产期19" localSheetId="16">#REF!</definedName>
    <definedName name="生产期19" localSheetId="17">#REF!</definedName>
    <definedName name="生产期19" localSheetId="18">#REF!</definedName>
    <definedName name="生产期19" localSheetId="23">#REF!</definedName>
    <definedName name="生产期19" localSheetId="24">#REF!</definedName>
    <definedName name="生产期19" localSheetId="25">#REF!</definedName>
    <definedName name="生产期19" localSheetId="26">#REF!</definedName>
    <definedName name="生产期19" localSheetId="3">#REF!</definedName>
    <definedName name="生产期19" localSheetId="4">#REF!</definedName>
    <definedName name="生产期19" localSheetId="7">#REF!</definedName>
    <definedName name="生产期19">#REF!</definedName>
    <definedName name="生产期2" localSheetId="12">#REF!</definedName>
    <definedName name="生产期2" localSheetId="15">#REF!</definedName>
    <definedName name="生产期2" localSheetId="16">#REF!</definedName>
    <definedName name="生产期2" localSheetId="17">#REF!</definedName>
    <definedName name="生产期2" localSheetId="18">#REF!</definedName>
    <definedName name="生产期2" localSheetId="23">#REF!</definedName>
    <definedName name="生产期2" localSheetId="24">#REF!</definedName>
    <definedName name="生产期2" localSheetId="25">#REF!</definedName>
    <definedName name="生产期2" localSheetId="26">#REF!</definedName>
    <definedName name="生产期2" localSheetId="3">#REF!</definedName>
    <definedName name="生产期2" localSheetId="4">#REF!</definedName>
    <definedName name="生产期2" localSheetId="7">#REF!</definedName>
    <definedName name="生产期2">#REF!</definedName>
    <definedName name="生产期20" localSheetId="12">#REF!</definedName>
    <definedName name="生产期20" localSheetId="15">#REF!</definedName>
    <definedName name="生产期20" localSheetId="16">#REF!</definedName>
    <definedName name="生产期20" localSheetId="17">#REF!</definedName>
    <definedName name="生产期20" localSheetId="18">#REF!</definedName>
    <definedName name="生产期20" localSheetId="23">#REF!</definedName>
    <definedName name="生产期20" localSheetId="24">#REF!</definedName>
    <definedName name="生产期20" localSheetId="25">#REF!</definedName>
    <definedName name="生产期20" localSheetId="26">#REF!</definedName>
    <definedName name="生产期20" localSheetId="3">#REF!</definedName>
    <definedName name="生产期20" localSheetId="4">#REF!</definedName>
    <definedName name="生产期20" localSheetId="7">#REF!</definedName>
    <definedName name="生产期20">#REF!</definedName>
    <definedName name="生产期3" localSheetId="12">#REF!</definedName>
    <definedName name="生产期3" localSheetId="15">#REF!</definedName>
    <definedName name="生产期3" localSheetId="16">#REF!</definedName>
    <definedName name="生产期3" localSheetId="17">#REF!</definedName>
    <definedName name="生产期3" localSheetId="18">#REF!</definedName>
    <definedName name="生产期3" localSheetId="23">#REF!</definedName>
    <definedName name="生产期3" localSheetId="24">#REF!</definedName>
    <definedName name="生产期3" localSheetId="25">#REF!</definedName>
    <definedName name="生产期3" localSheetId="26">#REF!</definedName>
    <definedName name="生产期3" localSheetId="3">#REF!</definedName>
    <definedName name="生产期3" localSheetId="4">#REF!</definedName>
    <definedName name="生产期3" localSheetId="7">#REF!</definedName>
    <definedName name="生产期3">#REF!</definedName>
    <definedName name="生产期4" localSheetId="12">#REF!</definedName>
    <definedName name="生产期4" localSheetId="15">#REF!</definedName>
    <definedName name="生产期4" localSheetId="16">#REF!</definedName>
    <definedName name="生产期4" localSheetId="17">#REF!</definedName>
    <definedName name="生产期4" localSheetId="18">#REF!</definedName>
    <definedName name="生产期4" localSheetId="23">#REF!</definedName>
    <definedName name="生产期4" localSheetId="24">#REF!</definedName>
    <definedName name="生产期4" localSheetId="25">#REF!</definedName>
    <definedName name="生产期4" localSheetId="26">#REF!</definedName>
    <definedName name="生产期4" localSheetId="3">#REF!</definedName>
    <definedName name="生产期4" localSheetId="4">#REF!</definedName>
    <definedName name="生产期4" localSheetId="7">#REF!</definedName>
    <definedName name="生产期4">#REF!</definedName>
    <definedName name="生产期5" localSheetId="12">#REF!</definedName>
    <definedName name="生产期5" localSheetId="15">#REF!</definedName>
    <definedName name="生产期5" localSheetId="16">#REF!</definedName>
    <definedName name="生产期5" localSheetId="17">#REF!</definedName>
    <definedName name="生产期5" localSheetId="18">#REF!</definedName>
    <definedName name="生产期5" localSheetId="23">#REF!</definedName>
    <definedName name="生产期5" localSheetId="24">#REF!</definedName>
    <definedName name="生产期5" localSheetId="25">#REF!</definedName>
    <definedName name="生产期5" localSheetId="26">#REF!</definedName>
    <definedName name="生产期5" localSheetId="3">#REF!</definedName>
    <definedName name="生产期5" localSheetId="4">#REF!</definedName>
    <definedName name="生产期5" localSheetId="7">#REF!</definedName>
    <definedName name="生产期5">#REF!</definedName>
    <definedName name="生产期6" localSheetId="12">#REF!</definedName>
    <definedName name="生产期6" localSheetId="15">#REF!</definedName>
    <definedName name="生产期6" localSheetId="16">#REF!</definedName>
    <definedName name="生产期6" localSheetId="17">#REF!</definedName>
    <definedName name="生产期6" localSheetId="18">#REF!</definedName>
    <definedName name="生产期6" localSheetId="23">#REF!</definedName>
    <definedName name="生产期6" localSheetId="24">#REF!</definedName>
    <definedName name="生产期6" localSheetId="25">#REF!</definedName>
    <definedName name="生产期6" localSheetId="26">#REF!</definedName>
    <definedName name="生产期6" localSheetId="3">#REF!</definedName>
    <definedName name="生产期6" localSheetId="4">#REF!</definedName>
    <definedName name="生产期6" localSheetId="7">#REF!</definedName>
    <definedName name="生产期6">#REF!</definedName>
    <definedName name="生产期7" localSheetId="12">#REF!</definedName>
    <definedName name="生产期7" localSheetId="15">#REF!</definedName>
    <definedName name="生产期7" localSheetId="16">#REF!</definedName>
    <definedName name="生产期7" localSheetId="17">#REF!</definedName>
    <definedName name="生产期7" localSheetId="18">#REF!</definedName>
    <definedName name="生产期7" localSheetId="23">#REF!</definedName>
    <definedName name="生产期7" localSheetId="24">#REF!</definedName>
    <definedName name="生产期7" localSheetId="25">#REF!</definedName>
    <definedName name="生产期7" localSheetId="26">#REF!</definedName>
    <definedName name="生产期7" localSheetId="3">#REF!</definedName>
    <definedName name="生产期7" localSheetId="4">#REF!</definedName>
    <definedName name="生产期7" localSheetId="7">#REF!</definedName>
    <definedName name="生产期7">#REF!</definedName>
    <definedName name="生产期8" localSheetId="12">#REF!</definedName>
    <definedName name="生产期8" localSheetId="15">#REF!</definedName>
    <definedName name="生产期8" localSheetId="16">#REF!</definedName>
    <definedName name="生产期8" localSheetId="17">#REF!</definedName>
    <definedName name="生产期8" localSheetId="18">#REF!</definedName>
    <definedName name="生产期8" localSheetId="23">#REF!</definedName>
    <definedName name="生产期8" localSheetId="24">#REF!</definedName>
    <definedName name="生产期8" localSheetId="25">#REF!</definedName>
    <definedName name="生产期8" localSheetId="26">#REF!</definedName>
    <definedName name="生产期8" localSheetId="3">#REF!</definedName>
    <definedName name="生产期8" localSheetId="4">#REF!</definedName>
    <definedName name="生产期8" localSheetId="7">#REF!</definedName>
    <definedName name="生产期8">#REF!</definedName>
    <definedName name="生产期9" localSheetId="12">#REF!</definedName>
    <definedName name="生产期9" localSheetId="15">#REF!</definedName>
    <definedName name="生产期9" localSheetId="16">#REF!</definedName>
    <definedName name="生产期9" localSheetId="17">#REF!</definedName>
    <definedName name="生产期9" localSheetId="18">#REF!</definedName>
    <definedName name="生产期9" localSheetId="23">#REF!</definedName>
    <definedName name="生产期9" localSheetId="24">#REF!</definedName>
    <definedName name="生产期9" localSheetId="25">#REF!</definedName>
    <definedName name="生产期9" localSheetId="26">#REF!</definedName>
    <definedName name="生产期9" localSheetId="3">#REF!</definedName>
    <definedName name="生产期9" localSheetId="4">#REF!</definedName>
    <definedName name="生产期9" localSheetId="7">#REF!</definedName>
    <definedName name="生产期9">#REF!</definedName>
    <definedName name="体制上解" localSheetId="12">#REF!</definedName>
    <definedName name="体制上解" localSheetId="15">#REF!</definedName>
    <definedName name="体制上解" localSheetId="16">#REF!</definedName>
    <definedName name="体制上解" localSheetId="17">#REF!</definedName>
    <definedName name="体制上解" localSheetId="18">#REF!</definedName>
    <definedName name="体制上解" localSheetId="23">#REF!</definedName>
    <definedName name="体制上解" localSheetId="24">#REF!</definedName>
    <definedName name="体制上解" localSheetId="25">#REF!</definedName>
    <definedName name="体制上解" localSheetId="26">#REF!</definedName>
    <definedName name="体制上解" localSheetId="3">#REF!</definedName>
    <definedName name="体制上解" localSheetId="4">#REF!</definedName>
    <definedName name="体制上解" localSheetId="7">#REF!</definedName>
    <definedName name="体制上解">#REF!</definedName>
  </definedNames>
  <calcPr calcId="144525"/>
</workbook>
</file>

<file path=xl/sharedStrings.xml><?xml version="1.0" encoding="utf-8"?>
<sst xmlns="http://schemas.openxmlformats.org/spreadsheetml/2006/main" count="1481" uniqueCount="1060">
  <si>
    <t>附件1：</t>
  </si>
  <si>
    <t>2022年度泉州市政府预算公开目录</t>
  </si>
  <si>
    <t>1、</t>
  </si>
  <si>
    <t>附表1-1：2022年度一般公共预算收入预算表</t>
  </si>
  <si>
    <t>2、</t>
  </si>
  <si>
    <t>附表1-2：2022年度一般公共预算支出预算表</t>
  </si>
  <si>
    <t>3、</t>
  </si>
  <si>
    <t>附表1-3：2022年度本级一般公共预算收入预算表</t>
  </si>
  <si>
    <t>4、</t>
  </si>
  <si>
    <t>附表1-4：2022年度本级一般公共预算支出预算表</t>
  </si>
  <si>
    <t>5、</t>
  </si>
  <si>
    <t>附表1-5：2022年度本级一般公共预算支出经济分类情况表</t>
  </si>
  <si>
    <t>6、</t>
  </si>
  <si>
    <t>附表1-6：2022年度本级一般公共预算基本支出经济分类情况表</t>
  </si>
  <si>
    <t>7、</t>
  </si>
  <si>
    <t>附表1-7：2022年度一般公共预算对下税收返还和转移支付预算表（分项目）</t>
  </si>
  <si>
    <t>8、</t>
  </si>
  <si>
    <t>附表1-8：2022年度一般公共预算对下税收返还和转移支付预算表（分地区）</t>
  </si>
  <si>
    <t>9、</t>
  </si>
  <si>
    <t>附表1-9：2022年度本级一般公共预算“三公”经费支出预算表</t>
  </si>
  <si>
    <t>10、</t>
  </si>
  <si>
    <t>附表1-10：2022年度政府性基金收入预算表</t>
  </si>
  <si>
    <t>11、</t>
  </si>
  <si>
    <t>附表1-11：2022年度政府性基金支出预算表</t>
  </si>
  <si>
    <t>12、</t>
  </si>
  <si>
    <t>附表1-12：2022年度本级政府性基金收入预算表</t>
  </si>
  <si>
    <t>13、</t>
  </si>
  <si>
    <t>附表1-13：2022年度本级政府性基金支出预算表</t>
  </si>
  <si>
    <t>14、</t>
  </si>
  <si>
    <t>附表1-14：2022年度政府性基金转移支付预算表</t>
  </si>
  <si>
    <t>15、</t>
  </si>
  <si>
    <t>附表1-15：2022年度国有资本经营收入预算表</t>
  </si>
  <si>
    <t>16、</t>
  </si>
  <si>
    <t>附表1-16：2022年度国有资本经营支出预算表</t>
  </si>
  <si>
    <t>17、</t>
  </si>
  <si>
    <t>附表1-17：2022年度本级国有资本经营收入预算表</t>
  </si>
  <si>
    <t>18、</t>
  </si>
  <si>
    <t>附表1-18：2022年度本级国有资本经营支出预算表</t>
  </si>
  <si>
    <t>20、</t>
  </si>
  <si>
    <t>附表1-19：2022年度社会保险基金预算收入表</t>
  </si>
  <si>
    <t>附表1-20：2022年度社会保险基金预算支出表</t>
  </si>
  <si>
    <t>21、</t>
  </si>
  <si>
    <t>附表1-21：2022年度本级社会保险基金预算收入表</t>
  </si>
  <si>
    <t>22、</t>
  </si>
  <si>
    <t>附表1-22：2022年度本级社会保险基金预算支出表</t>
  </si>
  <si>
    <t>23、</t>
  </si>
  <si>
    <t>附表1-23：2021年度政府一般债务余额和限额情况表</t>
  </si>
  <si>
    <t>24、</t>
  </si>
  <si>
    <t>附表1-24：2021年度本级政府一般债务余额和限额情况表</t>
  </si>
  <si>
    <t>25、</t>
  </si>
  <si>
    <t>附表1-25：2021年度政府专项债务余额和限额情况表</t>
  </si>
  <si>
    <t>26、</t>
  </si>
  <si>
    <t>附表1-26：2021年度本级政府专项债务余额和限额情况表</t>
  </si>
  <si>
    <t>27、</t>
  </si>
  <si>
    <t>附表1-27：2021年地方政府债务限额余额情况表</t>
  </si>
  <si>
    <t>附表1-1</t>
  </si>
  <si>
    <t>2022年度一般公共预算收入预算表</t>
  </si>
  <si>
    <t>单位：万元</t>
  </si>
  <si>
    <t>收入项目</t>
  </si>
  <si>
    <t>当年预算数</t>
  </si>
  <si>
    <t>上年执行数</t>
  </si>
  <si>
    <t>当年预算数为上年执行数的％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</si>
  <si>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</si>
  <si>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</si>
  <si>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</si>
  <si>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</si>
  <si>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</si>
  <si>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</si>
  <si>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</si>
  <si>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</si>
  <si>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</si>
  <si>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</si>
  <si>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</si>
  <si>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</si>
  <si>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</si>
  <si>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</si>
  <si>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</si>
  <si>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环境保护税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</si>
  <si>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</si>
  <si>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</si>
  <si>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</si>
  <si>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</si>
  <si>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</si>
  <si>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</si>
  <si>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</si>
  <si>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</si>
  <si>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</si>
  <si>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</si>
  <si>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收入小计</t>
  </si>
  <si>
    <t>附表1-2</t>
  </si>
  <si>
    <t>2022年度一般公共预算支出预算表</t>
  </si>
  <si>
    <t>支出项目</t>
  </si>
  <si>
    <t>上年预算数</t>
  </si>
  <si>
    <t>当年预算数为上年预算数的％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</si>
  <si>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</si>
  <si>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</si>
  <si>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</si>
  <si>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</si>
  <si>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</si>
  <si>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</si>
  <si>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</si>
  <si>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</si>
  <si>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</si>
  <si>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</si>
  <si>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</si>
  <si>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</si>
  <si>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</si>
  <si>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</si>
  <si>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</si>
  <si>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</si>
  <si>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</si>
  <si>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</si>
  <si>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</si>
  <si>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</si>
  <si>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二十一灾害防治及应急管理支出</t>
  </si>
  <si>
    <t>二十二、预备费</t>
  </si>
  <si>
    <t>二十三、其它支出（类级）</t>
  </si>
  <si>
    <t>二十四、债务付息支出</t>
  </si>
  <si>
    <t>二十五、债务发行费用支出</t>
  </si>
  <si>
    <t>支出小计</t>
  </si>
  <si>
    <t>附表1-3</t>
  </si>
  <si>
    <t>2022年度本级一般公共预算收入预算表</t>
  </si>
  <si>
    <t>当年预算数为上年执行数%</t>
  </si>
  <si>
    <t>三、债务收入</t>
  </si>
  <si>
    <t>四、转移性收入</t>
  </si>
  <si>
    <t xml:space="preserve">   上级补助收入</t>
  </si>
  <si>
    <t xml:space="preserve">    返还性收入</t>
  </si>
  <si>
    <t xml:space="preserve">    一般性转移支付收入</t>
  </si>
  <si>
    <t xml:space="preserve">    专项转移支付收入</t>
  </si>
  <si>
    <t xml:space="preserve">   上解收入</t>
  </si>
  <si>
    <t xml:space="preserve">   上年结余收入</t>
  </si>
  <si>
    <t xml:space="preserve">   调入资金</t>
  </si>
  <si>
    <t xml:space="preserve">   调入预算稳定调节基金</t>
  </si>
  <si>
    <t xml:space="preserve">   债务转贷收入</t>
  </si>
  <si>
    <t xml:space="preserve">   接收其他地区援助收入</t>
  </si>
  <si>
    <t>收入合计</t>
  </si>
  <si>
    <t>附表1-4</t>
  </si>
  <si>
    <t>2022年度本级一般公共预算支出预算表</t>
  </si>
  <si>
    <t>当年预算数为上年上年预算数的％</t>
  </si>
  <si>
    <t xml:space="preserve">    人大事务</t>
  </si>
  <si>
    <t xml:space="preserve">       行政运行</t>
  </si>
  <si>
    <t xml:space="preserve">       一般行政管理事务</t>
  </si>
  <si>
    <t xml:space="preserve">       人大会议</t>
  </si>
  <si>
    <t xml:space="preserve">       代表工作</t>
  </si>
  <si>
    <t xml:space="preserve">       事业运行</t>
  </si>
  <si>
    <t xml:space="preserve">    政协事务</t>
  </si>
  <si>
    <t xml:space="preserve">       政协会议</t>
  </si>
  <si>
    <t xml:space="preserve">       委员视察</t>
  </si>
  <si>
    <t xml:space="preserve">       参政议政</t>
  </si>
  <si>
    <t xml:space="preserve">    政府办公厅（室）及相关机构事务</t>
  </si>
  <si>
    <t xml:space="preserve">       信访事务</t>
  </si>
  <si>
    <t xml:space="preserve">       其他政府办公厅（室）及相关机构事务支出</t>
  </si>
  <si>
    <t xml:space="preserve">    发展与改革事务</t>
  </si>
  <si>
    <t xml:space="preserve">       物价管理</t>
  </si>
  <si>
    <t xml:space="preserve">       其他发展与改革事务支出</t>
  </si>
  <si>
    <t xml:space="preserve">    统计信息事务</t>
  </si>
  <si>
    <t xml:space="preserve">       专项普查活动</t>
  </si>
  <si>
    <t xml:space="preserve">       统计抽样调查</t>
  </si>
  <si>
    <t xml:space="preserve">       其他统计信息事务支出</t>
  </si>
  <si>
    <t xml:space="preserve">    财政事务</t>
  </si>
  <si>
    <t xml:space="preserve">       财政国库业务</t>
  </si>
  <si>
    <t xml:space="preserve">       信息化建设</t>
  </si>
  <si>
    <t xml:space="preserve">       其他财政事务支出</t>
  </si>
  <si>
    <t xml:space="preserve">    税收事务</t>
  </si>
  <si>
    <t xml:space="preserve">       其他税收事务支出</t>
  </si>
  <si>
    <t xml:space="preserve">    审计事务</t>
  </si>
  <si>
    <t xml:space="preserve">       审计业务</t>
  </si>
  <si>
    <t xml:space="preserve">       其他审计事务支出</t>
  </si>
  <si>
    <t xml:space="preserve">    纪检监察事务</t>
  </si>
  <si>
    <t xml:space="preserve">       巡视工作</t>
  </si>
  <si>
    <t xml:space="preserve">       其他纪检监察事务支出</t>
  </si>
  <si>
    <t xml:space="preserve">    商贸事务</t>
  </si>
  <si>
    <t xml:space="preserve">       招商引资</t>
  </si>
  <si>
    <t xml:space="preserve">       其他商贸事务支出</t>
  </si>
  <si>
    <t xml:space="preserve">    知识产权事务</t>
  </si>
  <si>
    <t xml:space="preserve">       知识产权宏观管理</t>
  </si>
  <si>
    <t xml:space="preserve">       其他知识产权事务支出</t>
  </si>
  <si>
    <t xml:space="preserve">    民族事务</t>
  </si>
  <si>
    <t xml:space="preserve">       民族工作专项</t>
  </si>
  <si>
    <t xml:space="preserve">    港澳台事务</t>
  </si>
  <si>
    <t xml:space="preserve">       台湾事务</t>
  </si>
  <si>
    <t xml:space="preserve">    档案事务</t>
  </si>
  <si>
    <t xml:space="preserve">       档案馆</t>
  </si>
  <si>
    <t xml:space="preserve">       其他档案事务支出</t>
  </si>
  <si>
    <t xml:space="preserve">    民主党派及工商联事务</t>
  </si>
  <si>
    <t xml:space="preserve">    群众团体事务</t>
  </si>
  <si>
    <t xml:space="preserve">       工会事务</t>
  </si>
  <si>
    <t xml:space="preserve">       其他群众团体事务支出</t>
  </si>
  <si>
    <t xml:space="preserve">    党委办公厅（室）及相关机构事务</t>
  </si>
  <si>
    <t xml:space="preserve">       其他党委办公厅（室）及相关机构事务支出</t>
  </si>
  <si>
    <t xml:space="preserve">    组织事务</t>
  </si>
  <si>
    <t xml:space="preserve">       其他组织事务支出</t>
  </si>
  <si>
    <t xml:space="preserve">    宣传事务</t>
  </si>
  <si>
    <t xml:space="preserve">       其他宣传事务支出</t>
  </si>
  <si>
    <t xml:space="preserve">    统战事务</t>
  </si>
  <si>
    <t xml:space="preserve">       宗教事务</t>
  </si>
  <si>
    <t xml:space="preserve">       其他统战事务支出</t>
  </si>
  <si>
    <t xml:space="preserve">    其他共产党事务支出</t>
  </si>
  <si>
    <t xml:space="preserve">       其他共产党事务支出</t>
  </si>
  <si>
    <t xml:space="preserve">    网信事务</t>
  </si>
  <si>
    <t xml:space="preserve">       其他网信事务支出</t>
  </si>
  <si>
    <t xml:space="preserve">    市场监督管理事务</t>
  </si>
  <si>
    <t xml:space="preserve">       机关服务</t>
  </si>
  <si>
    <t xml:space="preserve">       市场主体管理</t>
  </si>
  <si>
    <t xml:space="preserve">       市场秩序执法</t>
  </si>
  <si>
    <t xml:space="preserve">       质量基础</t>
  </si>
  <si>
    <t xml:space="preserve">       药品事务</t>
  </si>
  <si>
    <t xml:space="preserve">       质量安全监管</t>
  </si>
  <si>
    <t xml:space="preserve">       食品安全监管</t>
  </si>
  <si>
    <t xml:space="preserve">       其他市场监督管理事务</t>
  </si>
  <si>
    <t xml:space="preserve">    其他一般公共服务支出</t>
  </si>
  <si>
    <t xml:space="preserve">       其他一般公共服务支出</t>
  </si>
  <si>
    <t>二、国防支出</t>
  </si>
  <si>
    <t xml:space="preserve">    国防动员</t>
  </si>
  <si>
    <t xml:space="preserve">       兵役征集</t>
  </si>
  <si>
    <t xml:space="preserve">       人民防空</t>
  </si>
  <si>
    <t xml:space="preserve">       民兵</t>
  </si>
  <si>
    <t xml:space="preserve">       边海防</t>
  </si>
  <si>
    <t xml:space="preserve">       其他国防动员支出</t>
  </si>
  <si>
    <t>三、公共安全支出</t>
  </si>
  <si>
    <t xml:space="preserve">    武装警察部队</t>
  </si>
  <si>
    <t xml:space="preserve">       武装警察部队</t>
  </si>
  <si>
    <t xml:space="preserve">    公安</t>
  </si>
  <si>
    <t xml:space="preserve">       执法办案</t>
  </si>
  <si>
    <t xml:space="preserve">       移民事务</t>
  </si>
  <si>
    <t xml:space="preserve">       其他公安支出</t>
  </si>
  <si>
    <t xml:space="preserve">    国家安全</t>
  </si>
  <si>
    <t xml:space="preserve">       安全业务</t>
  </si>
  <si>
    <t xml:space="preserve">    检察</t>
  </si>
  <si>
    <t xml:space="preserve">       其他检察支出</t>
  </si>
  <si>
    <t xml:space="preserve">    法院</t>
  </si>
  <si>
    <t xml:space="preserve">       其他法院支出</t>
  </si>
  <si>
    <t xml:space="preserve">    司法</t>
  </si>
  <si>
    <t xml:space="preserve">       基层司法业务</t>
  </si>
  <si>
    <t xml:space="preserve">       普法宣传</t>
  </si>
  <si>
    <t xml:space="preserve">       公共法律服务</t>
  </si>
  <si>
    <t xml:space="preserve">       社区矫正</t>
  </si>
  <si>
    <t xml:space="preserve">       其他司法支出</t>
  </si>
  <si>
    <t xml:space="preserve">    国家保密</t>
  </si>
  <si>
    <t xml:space="preserve">    其他公共安全支出</t>
  </si>
  <si>
    <t xml:space="preserve">       其他公共安全支出</t>
  </si>
  <si>
    <t>四、教育支出</t>
  </si>
  <si>
    <t xml:space="preserve">    教育管理事务</t>
  </si>
  <si>
    <t xml:space="preserve">       其他教育管理事务支出</t>
  </si>
  <si>
    <t xml:space="preserve">    普通教育</t>
  </si>
  <si>
    <t xml:space="preserve">       学前教育</t>
  </si>
  <si>
    <t xml:space="preserve">       小学教育</t>
  </si>
  <si>
    <t xml:space="preserve">       初中教育</t>
  </si>
  <si>
    <t xml:space="preserve">       高中教育</t>
  </si>
  <si>
    <t xml:space="preserve">       高等教育</t>
  </si>
  <si>
    <t xml:space="preserve">       其他普通教育支出</t>
  </si>
  <si>
    <t xml:space="preserve">    职业教育</t>
  </si>
  <si>
    <t xml:space="preserve">       中等职业教育</t>
  </si>
  <si>
    <t xml:space="preserve">       技校教育</t>
  </si>
  <si>
    <t xml:space="preserve">       高等职业教育</t>
  </si>
  <si>
    <t xml:space="preserve">       其他职业教育支出</t>
  </si>
  <si>
    <t xml:space="preserve">    广播电视教育</t>
  </si>
  <si>
    <t xml:space="preserve">       广播电视学校</t>
  </si>
  <si>
    <t xml:space="preserve">    特殊教育</t>
  </si>
  <si>
    <t xml:space="preserve">       特殊学校教育</t>
  </si>
  <si>
    <t xml:space="preserve">       其他特殊教育支出</t>
  </si>
  <si>
    <t xml:space="preserve">    进修及培训</t>
  </si>
  <si>
    <t xml:space="preserve">       教师进修</t>
  </si>
  <si>
    <t xml:space="preserve">       干部教育</t>
  </si>
  <si>
    <t xml:space="preserve">    教育费附加安排的支出</t>
  </si>
  <si>
    <t xml:space="preserve">       农村中小学校舍建设</t>
  </si>
  <si>
    <t xml:space="preserve">       农村中小学教学设施</t>
  </si>
  <si>
    <t xml:space="preserve">       城市中小学教学设施</t>
  </si>
  <si>
    <t xml:space="preserve">       中等职业学校教学设施</t>
  </si>
  <si>
    <t xml:space="preserve">       其他教育费附加安排的支出</t>
  </si>
  <si>
    <t>五、科学技术支出</t>
  </si>
  <si>
    <t xml:space="preserve">    科学技术管理事务</t>
  </si>
  <si>
    <t xml:space="preserve">       其他科学技术管理事务支出</t>
  </si>
  <si>
    <t xml:space="preserve">    基础研究</t>
  </si>
  <si>
    <t xml:space="preserve">       机构运行</t>
  </si>
  <si>
    <t xml:space="preserve">    技术研究与开发</t>
  </si>
  <si>
    <t xml:space="preserve">       科技成果转化与扩散</t>
  </si>
  <si>
    <t xml:space="preserve">       其他技术研究与开发支出</t>
  </si>
  <si>
    <t xml:space="preserve">    科技条件与服务</t>
  </si>
  <si>
    <t xml:space="preserve">    社会科学</t>
  </si>
  <si>
    <t xml:space="preserve">       社会科学研究</t>
  </si>
  <si>
    <t xml:space="preserve">       其他社会科学支出</t>
  </si>
  <si>
    <t xml:space="preserve">    科学技术普及</t>
  </si>
  <si>
    <t xml:space="preserve">       科普活动</t>
  </si>
  <si>
    <t xml:space="preserve">       科技馆站</t>
  </si>
  <si>
    <t xml:space="preserve">    科技交流与合作</t>
  </si>
  <si>
    <t xml:space="preserve">       国际交流与合作</t>
  </si>
  <si>
    <t xml:space="preserve">    其他科学技术支出</t>
  </si>
  <si>
    <t xml:space="preserve">       其他科学技术支出</t>
  </si>
  <si>
    <t>六、文化旅游体育与传媒支出</t>
  </si>
  <si>
    <t xml:space="preserve">    文化和旅游</t>
  </si>
  <si>
    <t xml:space="preserve">       图书馆</t>
  </si>
  <si>
    <t xml:space="preserve">       艺术表演场所</t>
  </si>
  <si>
    <t xml:space="preserve">       艺术表演团体</t>
  </si>
  <si>
    <t xml:space="preserve">       文化活动</t>
  </si>
  <si>
    <t xml:space="preserve">       群众文化</t>
  </si>
  <si>
    <t xml:space="preserve">       文化创作与保护</t>
  </si>
  <si>
    <t xml:space="preserve">       文化和旅游市场管理</t>
  </si>
  <si>
    <t xml:space="preserve">       旅游宣传</t>
  </si>
  <si>
    <t xml:space="preserve">       文化和旅游管理事务</t>
  </si>
  <si>
    <t xml:space="preserve">       其他文化和旅游支出</t>
  </si>
  <si>
    <t xml:space="preserve">    文物</t>
  </si>
  <si>
    <t xml:space="preserve">       文物保护</t>
  </si>
  <si>
    <t xml:space="preserve">       博物馆</t>
  </si>
  <si>
    <t xml:space="preserve">    体育</t>
  </si>
  <si>
    <t xml:space="preserve">       运动项目管理</t>
  </si>
  <si>
    <t xml:space="preserve">       体育训练</t>
  </si>
  <si>
    <t xml:space="preserve">       体育场馆</t>
  </si>
  <si>
    <t xml:space="preserve">       群众体育</t>
  </si>
  <si>
    <t xml:space="preserve">       体育交流与合作</t>
  </si>
  <si>
    <t xml:space="preserve">       其他体育支出</t>
  </si>
  <si>
    <t xml:space="preserve">    新闻出版电影</t>
  </si>
  <si>
    <t xml:space="preserve">       电影</t>
  </si>
  <si>
    <t xml:space="preserve">       其他新闻出版电影支出</t>
  </si>
  <si>
    <t xml:space="preserve">    广播电视</t>
  </si>
  <si>
    <t xml:space="preserve">       其他广播电视支出</t>
  </si>
  <si>
    <t xml:space="preserve">    其他文化旅游体育与传媒支出</t>
  </si>
  <si>
    <t xml:space="preserve">       宣传文化发展专项支出</t>
  </si>
  <si>
    <t xml:space="preserve">       文化产业发展专项支出</t>
  </si>
  <si>
    <t xml:space="preserve">       其他文化旅游体育与传媒支出</t>
  </si>
  <si>
    <t>七、社会保障和就业支出</t>
  </si>
  <si>
    <t xml:space="preserve">    人力资源和社会保障管理事务</t>
  </si>
  <si>
    <t xml:space="preserve">       劳动保障监察</t>
  </si>
  <si>
    <t xml:space="preserve">       社会保险业务管理事务</t>
  </si>
  <si>
    <t xml:space="preserve">       社会保险经办机构</t>
  </si>
  <si>
    <t xml:space="preserve">       劳动关系和维权</t>
  </si>
  <si>
    <t xml:space="preserve">       公共就业服务和职业技能鉴定机构</t>
  </si>
  <si>
    <t xml:space="preserve">       劳动人事争议调解仲裁</t>
  </si>
  <si>
    <t xml:space="preserve">       引进人才费用</t>
  </si>
  <si>
    <t xml:space="preserve">       其他人力资源和社会保障管理事务支出</t>
  </si>
  <si>
    <t xml:space="preserve">    民政管理事务</t>
  </si>
  <si>
    <t xml:space="preserve">       社会组织管理</t>
  </si>
  <si>
    <t xml:space="preserve">       行政区划和地名管理</t>
  </si>
  <si>
    <t xml:space="preserve">       基层政权建设和社区治理</t>
  </si>
  <si>
    <t xml:space="preserve">       其他民政管理事务支出</t>
  </si>
  <si>
    <t xml:space="preserve">    行政事业单位养老支出</t>
  </si>
  <si>
    <t xml:space="preserve">       行政单位离退休</t>
  </si>
  <si>
    <t xml:space="preserve">       事业单位离退休</t>
  </si>
  <si>
    <t xml:space="preserve">       离退休人员管理机构</t>
  </si>
  <si>
    <t xml:space="preserve">       机关事业单位基本养老保险缴费支出</t>
  </si>
  <si>
    <t xml:space="preserve">       机关事业单位职业年金缴费支出</t>
  </si>
  <si>
    <t xml:space="preserve">       对机关事业单位基本养老保险基金的补助</t>
  </si>
  <si>
    <t xml:space="preserve">    就业补助</t>
  </si>
  <si>
    <t xml:space="preserve">       社会保险补贴</t>
  </si>
  <si>
    <t xml:space="preserve">       其他就业补助支出</t>
  </si>
  <si>
    <t xml:space="preserve">    抚恤</t>
  </si>
  <si>
    <t xml:space="preserve">       义务兵优待</t>
  </si>
  <si>
    <t xml:space="preserve">       烈士纪念设施管理维护</t>
  </si>
  <si>
    <t xml:space="preserve">       其他优抚支出</t>
  </si>
  <si>
    <t xml:space="preserve">    退役安置</t>
  </si>
  <si>
    <t xml:space="preserve">       退役士兵安置</t>
  </si>
  <si>
    <t xml:space="preserve">       军队移交政府的离退休人员安置</t>
  </si>
  <si>
    <t xml:space="preserve">       军队移交政府离退休干部管理机构</t>
  </si>
  <si>
    <t xml:space="preserve">       军队转业干部安置</t>
  </si>
  <si>
    <t xml:space="preserve">       其他退役安置支出</t>
  </si>
  <si>
    <t xml:space="preserve">    社会福利</t>
  </si>
  <si>
    <t xml:space="preserve">       儿童福利</t>
  </si>
  <si>
    <t xml:space="preserve">       殡葬</t>
  </si>
  <si>
    <t xml:space="preserve">       社会福利事业单位</t>
  </si>
  <si>
    <t xml:space="preserve">       养老服务</t>
  </si>
  <si>
    <t xml:space="preserve">       其他社会福利支出</t>
  </si>
  <si>
    <t xml:space="preserve">    残疾人事业</t>
  </si>
  <si>
    <t xml:space="preserve">       残疾人康复</t>
  </si>
  <si>
    <t xml:space="preserve">       残疾人就业</t>
  </si>
  <si>
    <t xml:space="preserve">       残疾人体育</t>
  </si>
  <si>
    <t xml:space="preserve">       残疾人生活和护理补贴</t>
  </si>
  <si>
    <t xml:space="preserve">       其他残疾人事业支出</t>
  </si>
  <si>
    <t xml:space="preserve">    最低生活保障</t>
  </si>
  <si>
    <t xml:space="preserve">       农村最低生活保障金支出</t>
  </si>
  <si>
    <t xml:space="preserve">    临时救助</t>
  </si>
  <si>
    <t xml:space="preserve">       临时救助支出</t>
  </si>
  <si>
    <t xml:space="preserve">       流浪乞讨人员救助支出</t>
  </si>
  <si>
    <t xml:space="preserve">    特困人员救助供养</t>
  </si>
  <si>
    <t xml:space="preserve">       农村特困人员救助供养支出</t>
  </si>
  <si>
    <t xml:space="preserve">    其他生活救助</t>
  </si>
  <si>
    <t xml:space="preserve">       其他农村生活救助</t>
  </si>
  <si>
    <t xml:space="preserve">    财政对基本养老保险基金的补助</t>
  </si>
  <si>
    <t xml:space="preserve">       财政对城乡居民基本养老保险基金的补助</t>
  </si>
  <si>
    <t xml:space="preserve">    退役军人管理事务</t>
  </si>
  <si>
    <t xml:space="preserve">       拥军优属</t>
  </si>
  <si>
    <t xml:space="preserve">       军供保障</t>
  </si>
  <si>
    <t xml:space="preserve">       其他退役军人事务管理支出</t>
  </si>
  <si>
    <t xml:space="preserve">    其他社会保障和就业支出</t>
  </si>
  <si>
    <t xml:space="preserve">       其他社会保障和就业支出</t>
  </si>
  <si>
    <t>八、卫生健康支出</t>
  </si>
  <si>
    <t xml:space="preserve">    卫生健康管理事务</t>
  </si>
  <si>
    <t xml:space="preserve">       其他卫生健康管理事务支出</t>
  </si>
  <si>
    <t xml:space="preserve">    公立医院</t>
  </si>
  <si>
    <t xml:space="preserve">       综合医院</t>
  </si>
  <si>
    <t xml:space="preserve">       传染病医院</t>
  </si>
  <si>
    <t xml:space="preserve">       精神病医院</t>
  </si>
  <si>
    <t xml:space="preserve">       其他专科医院</t>
  </si>
  <si>
    <t xml:space="preserve">       其他公立医院支出</t>
  </si>
  <si>
    <t xml:space="preserve">    基层医疗卫生机构</t>
  </si>
  <si>
    <t xml:space="preserve">       乡镇卫生院</t>
  </si>
  <si>
    <t xml:space="preserve">       其他基层医疗卫生机构支出</t>
  </si>
  <si>
    <t xml:space="preserve">    公共卫生</t>
  </si>
  <si>
    <t xml:space="preserve">       疾病预防控制机构</t>
  </si>
  <si>
    <t xml:space="preserve">       卫生监督机构</t>
  </si>
  <si>
    <t xml:space="preserve">       妇幼保健机构</t>
  </si>
  <si>
    <t xml:space="preserve">       应急救治机构</t>
  </si>
  <si>
    <t xml:space="preserve">       采供血机构</t>
  </si>
  <si>
    <t xml:space="preserve">       基本公共卫生服务</t>
  </si>
  <si>
    <t xml:space="preserve">       重大公共卫生服务</t>
  </si>
  <si>
    <t xml:space="preserve">       突发公共卫生事件应急处理</t>
  </si>
  <si>
    <t xml:space="preserve">       其他公共卫生支出</t>
  </si>
  <si>
    <t xml:space="preserve">    计划生育事务</t>
  </si>
  <si>
    <t xml:space="preserve">       计划生育机构</t>
  </si>
  <si>
    <t xml:space="preserve">       计划生育服务</t>
  </si>
  <si>
    <t xml:space="preserve">       其他计划生育事务支出</t>
  </si>
  <si>
    <t xml:space="preserve">    行政事业单位医疗</t>
  </si>
  <si>
    <t xml:space="preserve">       行政单位医疗</t>
  </si>
  <si>
    <t xml:space="preserve">       事业单位医疗</t>
  </si>
  <si>
    <t xml:space="preserve">       公务员医疗补助</t>
  </si>
  <si>
    <t xml:space="preserve">       其他行政事业单位医疗支出</t>
  </si>
  <si>
    <t xml:space="preserve">    财政对基本医疗保险基金的补助</t>
  </si>
  <si>
    <t xml:space="preserve">       财政对城乡居民基本医疗保险基金的补助</t>
  </si>
  <si>
    <t xml:space="preserve">    医疗救助</t>
  </si>
  <si>
    <t xml:space="preserve">       城乡医疗救助</t>
  </si>
  <si>
    <t xml:space="preserve">       疾病应急救助</t>
  </si>
  <si>
    <t xml:space="preserve">    优抚对象医疗</t>
  </si>
  <si>
    <t xml:space="preserve">       优抚对象医疗补助</t>
  </si>
  <si>
    <t xml:space="preserve">    医疗保障管理事务</t>
  </si>
  <si>
    <t xml:space="preserve">       其他医疗保障管理事务支出</t>
  </si>
  <si>
    <t xml:space="preserve">    老龄卫生健康事务</t>
  </si>
  <si>
    <t xml:space="preserve">       老龄卫生健康事务</t>
  </si>
  <si>
    <t xml:space="preserve">    其他卫生健康支出</t>
  </si>
  <si>
    <t xml:space="preserve">       其他卫生健康支出</t>
  </si>
  <si>
    <t>九、节能环保支出</t>
  </si>
  <si>
    <t xml:space="preserve">    环境保护管理事务</t>
  </si>
  <si>
    <t xml:space="preserve">       生态环境保护宣传</t>
  </si>
  <si>
    <t xml:space="preserve">       其他环境保护管理事务支出</t>
  </si>
  <si>
    <t xml:space="preserve">    环境监测与监察</t>
  </si>
  <si>
    <t xml:space="preserve">       其他环境监测与监察支出</t>
  </si>
  <si>
    <t xml:space="preserve">    污染防治</t>
  </si>
  <si>
    <t xml:space="preserve">       大气</t>
  </si>
  <si>
    <t xml:space="preserve">       水体</t>
  </si>
  <si>
    <t xml:space="preserve">       固体废弃物与化学品</t>
  </si>
  <si>
    <t xml:space="preserve">       其他污染防治支出</t>
  </si>
  <si>
    <t xml:space="preserve">    自然生态保护</t>
  </si>
  <si>
    <t xml:space="preserve">       自然保护地</t>
  </si>
  <si>
    <t xml:space="preserve">       其他自然生态保护支出</t>
  </si>
  <si>
    <t xml:space="preserve">    天然林保护</t>
  </si>
  <si>
    <t xml:space="preserve">       其他天然林保护支出</t>
  </si>
  <si>
    <t xml:space="preserve">    能源节约利用</t>
  </si>
  <si>
    <t xml:space="preserve">       能源节约利用</t>
  </si>
  <si>
    <t xml:space="preserve">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</si>
  <si>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</si>
  <si>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</si>
  <si>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</si>
  <si>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其他污染减排支出</t>
  </si>
  <si>
    <t xml:space="preserve">    其他节能环保支出</t>
  </si>
  <si>
    <t xml:space="preserve">       其他节能环保支出</t>
  </si>
  <si>
    <t>十、城乡社区支出</t>
  </si>
  <si>
    <t xml:space="preserve">    城乡社区管理事务</t>
  </si>
  <si>
    <t xml:space="preserve">       城管执法</t>
  </si>
  <si>
    <t xml:space="preserve">       工程建设标准规范编制与监管</t>
  </si>
  <si>
    <t xml:space="preserve">       工程建设管理</t>
  </si>
  <si>
    <t xml:space="preserve">       其他城乡社区管理事务支出</t>
  </si>
  <si>
    <t xml:space="preserve">    城乡社区规划与管理</t>
  </si>
  <si>
    <t xml:space="preserve">       城乡社区规划与管理</t>
  </si>
  <si>
    <t xml:space="preserve">    城乡社区公共设施</t>
  </si>
  <si>
    <t xml:space="preserve">       其他城乡社区公共设施支出</t>
  </si>
  <si>
    <t xml:space="preserve">    城乡社区环境卫生</t>
  </si>
  <si>
    <t xml:space="preserve">       城乡社区环境卫生</t>
  </si>
  <si>
    <t xml:space="preserve">    建设市场管理与监督</t>
  </si>
  <si>
    <t xml:space="preserve">       建设市场管理与监督</t>
  </si>
  <si>
    <t xml:space="preserve">    其他城乡社区支出</t>
  </si>
  <si>
    <t xml:space="preserve">       其他城乡社区支出</t>
  </si>
  <si>
    <t>十一、农林水支出</t>
  </si>
  <si>
    <t xml:space="preserve">    农业农村</t>
  </si>
  <si>
    <t xml:space="preserve">       科技转化与推广服务</t>
  </si>
  <si>
    <t xml:space="preserve">       病虫害控制</t>
  </si>
  <si>
    <t xml:space="preserve">       农产品质量安全</t>
  </si>
  <si>
    <t xml:space="preserve">       执法监管</t>
  </si>
  <si>
    <t xml:space="preserve">       统计监测与信息服务</t>
  </si>
  <si>
    <t xml:space="preserve">       行业业务管理</t>
  </si>
  <si>
    <t xml:space="preserve">       防灾救灾</t>
  </si>
  <si>
    <t xml:space="preserve">       稳定农民收入补贴</t>
  </si>
  <si>
    <t xml:space="preserve">       农业生产发展</t>
  </si>
  <si>
    <t xml:space="preserve">       农村合作经济</t>
  </si>
  <si>
    <t xml:space="preserve">       农业资源保护修复与利用</t>
  </si>
  <si>
    <t xml:space="preserve">       其他农业农村支出</t>
  </si>
  <si>
    <t xml:space="preserve">    林业和草原</t>
  </si>
  <si>
    <t xml:space="preserve">       事业机构</t>
  </si>
  <si>
    <t xml:space="preserve">       森林资源培育</t>
  </si>
  <si>
    <t xml:space="preserve">       技术推广与转化</t>
  </si>
  <si>
    <t xml:space="preserve">       森林资源管理</t>
  </si>
  <si>
    <t xml:space="preserve">       森林生态效益补偿</t>
  </si>
  <si>
    <t xml:space="preserve">       湿地保护</t>
  </si>
  <si>
    <t xml:space="preserve">       产业化管理</t>
  </si>
  <si>
    <t xml:space="preserve">       林业草原防灾减灾</t>
  </si>
  <si>
    <t xml:space="preserve">       其他林业和草原支出</t>
  </si>
  <si>
    <t xml:space="preserve">    水利</t>
  </si>
  <si>
    <t xml:space="preserve">       水利行业业务管理</t>
  </si>
  <si>
    <t xml:space="preserve">       水利工程建设</t>
  </si>
  <si>
    <t xml:space="preserve">       水利工程运行与维护</t>
  </si>
  <si>
    <t xml:space="preserve">       水利执法监督</t>
  </si>
  <si>
    <t xml:space="preserve">       水土保持</t>
  </si>
  <si>
    <t xml:space="preserve">       水资源节约管理与保护</t>
  </si>
  <si>
    <t xml:space="preserve">       防汛</t>
  </si>
  <si>
    <t xml:space="preserve">       农村水利</t>
  </si>
  <si>
    <t xml:space="preserve">       其他水利支出</t>
  </si>
  <si>
    <t xml:space="preserve">    巩固脱贫衔接乡村振兴</t>
  </si>
  <si>
    <t xml:space="preserve">       其他巩固脱贫衔接乡村振兴支出</t>
  </si>
  <si>
    <t xml:space="preserve">    农村综合改革</t>
  </si>
  <si>
    <t xml:space="preserve">       对村级公益事业建设的补助</t>
  </si>
  <si>
    <t xml:space="preserve">       对村民委员会和村党支部的补助</t>
  </si>
  <si>
    <t xml:space="preserve">       对村集体经济组织的补助</t>
  </si>
  <si>
    <t xml:space="preserve">    普惠金融发展支出</t>
  </si>
  <si>
    <t xml:space="preserve">       农业保险保费补贴</t>
  </si>
  <si>
    <t xml:space="preserve">       创业担保贷款贴息及奖补</t>
  </si>
  <si>
    <t xml:space="preserve">       其他普惠金融发展支出</t>
  </si>
  <si>
    <t xml:space="preserve">    其他农林水支出</t>
  </si>
  <si>
    <t xml:space="preserve">       其他农林水支出</t>
  </si>
  <si>
    <t>十二、交通运输支出</t>
  </si>
  <si>
    <t xml:space="preserve">    公路水路运输</t>
  </si>
  <si>
    <t xml:space="preserve">       公路养护</t>
  </si>
  <si>
    <t xml:space="preserve">       公路运输管理</t>
  </si>
  <si>
    <t xml:space="preserve">       水路运输管理支出</t>
  </si>
  <si>
    <t xml:space="preserve">       其他公路水路运输支出</t>
  </si>
  <si>
    <t xml:space="preserve">    铁路运输</t>
  </si>
  <si>
    <t xml:space="preserve">       其他铁路运输支出</t>
  </si>
  <si>
    <t xml:space="preserve">    其他交通运输支出</t>
  </si>
  <si>
    <t xml:space="preserve">       公共交通运营补助</t>
  </si>
  <si>
    <t xml:space="preserve">       其他交通运输支出</t>
  </si>
  <si>
    <t>十三、资源勘探工业信息等支出</t>
  </si>
  <si>
    <t xml:space="preserve">    制造业</t>
  </si>
  <si>
    <t xml:space="preserve">    工业和信息产业监管</t>
  </si>
  <si>
    <t xml:space="preserve">       其他工业和信息产业监管支出</t>
  </si>
  <si>
    <t xml:space="preserve">    国有资产监管</t>
  </si>
  <si>
    <t xml:space="preserve">       其他国有资产监管支出</t>
  </si>
  <si>
    <t xml:space="preserve">    支持中小企业发展和管理支出</t>
  </si>
  <si>
    <t xml:space="preserve">       其他支持中小企业发展和管理支出</t>
  </si>
  <si>
    <t>十四、商业服务业等支出</t>
  </si>
  <si>
    <t xml:space="preserve">    商业流通事务</t>
  </si>
  <si>
    <t xml:space="preserve">    涉外发展服务支出</t>
  </si>
  <si>
    <t xml:space="preserve">       其他涉外发展服务支出</t>
  </si>
  <si>
    <t xml:space="preserve">    其他商业服务业等支出</t>
  </si>
  <si>
    <t xml:space="preserve">       其他商业服务业等支出</t>
  </si>
  <si>
    <t>十五、金融支出</t>
  </si>
  <si>
    <t xml:space="preserve">    金融部门监管支出</t>
  </si>
  <si>
    <t xml:space="preserve">       金融部门其他监管支出</t>
  </si>
  <si>
    <t xml:space="preserve">    其他金融支出</t>
  </si>
  <si>
    <t xml:space="preserve">       其他金融支出</t>
  </si>
  <si>
    <t>十六、援助其他地区支出</t>
  </si>
  <si>
    <t xml:space="preserve">    其他支出</t>
  </si>
  <si>
    <t>十七、自然资源海洋气象等支出</t>
  </si>
  <si>
    <t xml:space="preserve">    自然资源事务</t>
  </si>
  <si>
    <t xml:space="preserve">       自然资源规划及管理</t>
  </si>
  <si>
    <t xml:space="preserve">       自然资源利用与保护</t>
  </si>
  <si>
    <t xml:space="preserve">       土地资源储备支出</t>
  </si>
  <si>
    <t xml:space="preserve">       地质矿产资源与环境调查</t>
  </si>
  <si>
    <t xml:space="preserve">       地质勘查与矿产资源管理</t>
  </si>
  <si>
    <t xml:space="preserve">       海域与海岛管理</t>
  </si>
  <si>
    <t xml:space="preserve">       基础测绘与地理信息监管</t>
  </si>
  <si>
    <t xml:space="preserve">       其他自然资源事务支出</t>
  </si>
  <si>
    <t xml:space="preserve">    气象事务</t>
  </si>
  <si>
    <t xml:space="preserve">       气象事业机构</t>
  </si>
  <si>
    <t xml:space="preserve">       气象服务</t>
  </si>
  <si>
    <t xml:space="preserve">       气象基础设施建设与维修</t>
  </si>
  <si>
    <t xml:space="preserve">       其他气象事务支出</t>
  </si>
  <si>
    <t xml:space="preserve">    其他自然资源海洋气象等支出</t>
  </si>
  <si>
    <t xml:space="preserve">       其他自然资源海洋气象等支出</t>
  </si>
  <si>
    <t>十八、住房保障支出</t>
  </si>
  <si>
    <t xml:space="preserve">    保障性安居工程支出</t>
  </si>
  <si>
    <t xml:space="preserve">       其他保障性安居工程支出</t>
  </si>
  <si>
    <t xml:space="preserve">    住房改革支出</t>
  </si>
  <si>
    <t xml:space="preserve">       住房公积金</t>
  </si>
  <si>
    <t xml:space="preserve">       提租补贴</t>
  </si>
  <si>
    <t xml:space="preserve">       购房补贴</t>
  </si>
  <si>
    <t xml:space="preserve">    城乡社区住宅</t>
  </si>
  <si>
    <t xml:space="preserve">       住房公积金管理</t>
  </si>
  <si>
    <t xml:space="preserve">       其他城乡社区住宅支出</t>
  </si>
  <si>
    <t>十九、粮油物资储备支出</t>
  </si>
  <si>
    <t xml:space="preserve">    粮油物资事务</t>
  </si>
  <si>
    <t xml:space="preserve">       粮食风险基金</t>
  </si>
  <si>
    <t xml:space="preserve">       其他粮油物资事务支出</t>
  </si>
  <si>
    <t xml:space="preserve">    粮油储备</t>
  </si>
  <si>
    <t xml:space="preserve">       其他粮油储备支出</t>
  </si>
  <si>
    <t>二十、灾害防治及应急管理支出</t>
  </si>
  <si>
    <t xml:space="preserve">    应急管理事务</t>
  </si>
  <si>
    <t xml:space="preserve">       安全监管</t>
  </si>
  <si>
    <t xml:space="preserve">       应急救援</t>
  </si>
  <si>
    <t xml:space="preserve">       其他应急管理支出</t>
  </si>
  <si>
    <t xml:space="preserve">    消防救援事务</t>
  </si>
  <si>
    <t xml:space="preserve">       消防应急救援</t>
  </si>
  <si>
    <t xml:space="preserve">       其他消防救援事务支出</t>
  </si>
  <si>
    <t xml:space="preserve">    地震事务</t>
  </si>
  <si>
    <t xml:space="preserve">       地震预测预报</t>
  </si>
  <si>
    <t xml:space="preserve">    自然灾害防治</t>
  </si>
  <si>
    <t xml:space="preserve">       地质灾害防治</t>
  </si>
  <si>
    <t xml:space="preserve">       其他自然灾害防治支出</t>
  </si>
  <si>
    <t xml:space="preserve">    自然灾害救灾及恢复重建支出</t>
  </si>
  <si>
    <t xml:space="preserve">       自然灾害救灾补助</t>
  </si>
  <si>
    <t xml:space="preserve">       其他自然灾害救灾及恢复重建支出</t>
  </si>
  <si>
    <t xml:space="preserve">    其他灾害防治及应急管理支出(款）</t>
  </si>
  <si>
    <t xml:space="preserve">       其他灾害防治及应急管理支出</t>
  </si>
  <si>
    <t>二十一、预备费</t>
  </si>
  <si>
    <t>二十二、其他支出</t>
  </si>
  <si>
    <t xml:space="preserve">    年初预留（款）</t>
  </si>
  <si>
    <t xml:space="preserve">       年初预留（项）</t>
  </si>
  <si>
    <t xml:space="preserve">       其他支出</t>
  </si>
  <si>
    <t>二十三、债务付息支出</t>
  </si>
  <si>
    <t xml:space="preserve">    地方政府一般债务付息支出</t>
  </si>
  <si>
    <t xml:space="preserve">       地方政府一般债券付息支出</t>
  </si>
  <si>
    <t xml:space="preserve">       地方政府其他一般债务付息支出</t>
  </si>
  <si>
    <t>二十四、债务发行费用支出</t>
  </si>
  <si>
    <t xml:space="preserve">    地方政府一般债务发行费用支出</t>
  </si>
  <si>
    <t>债务还本支出</t>
  </si>
  <si>
    <t>转移性支出</t>
  </si>
  <si>
    <t xml:space="preserve">   补助下级支出</t>
  </si>
  <si>
    <t xml:space="preserve">      返还性支出</t>
  </si>
  <si>
    <t xml:space="preserve">      一般性转移支付支出</t>
  </si>
  <si>
    <t xml:space="preserve">      专项转移支付支出</t>
  </si>
  <si>
    <t xml:space="preserve">   上解支出</t>
  </si>
  <si>
    <t xml:space="preserve">   援助其他地区支出</t>
  </si>
  <si>
    <t xml:space="preserve">   债务还本支出</t>
  </si>
  <si>
    <t xml:space="preserve">   增设预算周转金</t>
  </si>
  <si>
    <t xml:space="preserve">   拨付国债转贷资金数</t>
  </si>
  <si>
    <t xml:space="preserve">   国债转贷资金结余</t>
  </si>
  <si>
    <t xml:space="preserve">   安排预算稳定调节基金</t>
  </si>
  <si>
    <t xml:space="preserve">   调出资金</t>
  </si>
  <si>
    <t xml:space="preserve">   年终结余</t>
  </si>
  <si>
    <t>支出合计</t>
  </si>
  <si>
    <t>附表1-5</t>
  </si>
  <si>
    <t>2022年度本级一般公共预算支出经济分类情况表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</si>
  <si>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</si>
  <si>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</si>
  <si>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</si>
  <si>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</si>
  <si>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</si>
  <si>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</si>
  <si>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</si>
  <si>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</si>
  <si>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</si>
  <si>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</si>
  <si>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</si>
  <si>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</si>
  <si>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</si>
  <si>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</si>
  <si>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</si>
  <si>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</si>
  <si>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</si>
  <si>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附表1-6</t>
  </si>
  <si>
    <t>2022年度本级一般公共预算基本支出经济分类情况表</t>
  </si>
  <si>
    <t>本级（含开发区）</t>
  </si>
  <si>
    <t>预留</t>
  </si>
  <si>
    <t>当年预算数（系统）</t>
  </si>
  <si>
    <t>合   计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</si>
  <si>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</si>
  <si>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</si>
  <si>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</si>
  <si>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</si>
  <si>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</si>
  <si>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</si>
  <si>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</si>
  <si>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</si>
  <si>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</si>
  <si>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</si>
  <si>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</si>
  <si>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</si>
  <si>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</si>
  <si>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</si>
  <si>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</si>
  <si>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</si>
  <si>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</si>
  <si>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</si>
  <si>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</si>
  <si>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</si>
  <si>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</si>
  <si>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</si>
  <si>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</si>
  <si>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</si>
  <si>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</si>
  <si>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</si>
  <si>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</si>
  <si>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</si>
  <si>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</si>
  <si>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</si>
  <si>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</si>
  <si>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</si>
  <si>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</si>
  <si>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</si>
  <si>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</si>
  <si>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</si>
  <si>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</si>
  <si>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</si>
  <si>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</si>
  <si>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</si>
  <si>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</si>
  <si>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</si>
  <si>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</si>
  <si>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</si>
  <si>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</si>
  <si>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</si>
  <si>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</si>
  <si>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</si>
  <si>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</si>
  <si>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赠与</t>
  </si>
  <si>
    <t>国家赔偿费用支出</t>
  </si>
  <si>
    <t>对民间非营利组织和群众性自治组织补贴</t>
  </si>
  <si>
    <t>其他支出</t>
  </si>
  <si>
    <t>附表1-7</t>
  </si>
  <si>
    <t>2022年度一般公共预算对下税收返还和转移支付预算表（分项目）</t>
  </si>
  <si>
    <t> 单位：万元</t>
  </si>
  <si>
    <t>项目</t>
  </si>
  <si>
    <t>金额</t>
  </si>
  <si>
    <t>一、税收返还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</si>
  <si>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</si>
  <si>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</si>
  <si>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</si>
  <si>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</si>
  <si>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</si>
  <si>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</si>
  <si>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3.县级基本财力保障机制奖补资金支出</t>
  </si>
  <si>
    <t>4.结算补助支出</t>
  </si>
  <si>
    <t>5.资源枯竭型城市转移支付补助支出</t>
  </si>
  <si>
    <t>6.企业事业单位划转补助支出</t>
  </si>
  <si>
    <t>7.产粮（油）大县奖励资金支出</t>
  </si>
  <si>
    <t>8.重点生态功能区转移支付支出</t>
  </si>
  <si>
    <t>9.固定数额补助支出</t>
  </si>
  <si>
    <t>10.革命老区转移支付支出</t>
  </si>
  <si>
    <t>11.民族地区转移支付支出</t>
  </si>
  <si>
    <t>12.边境地区转移支付支出</t>
  </si>
  <si>
    <t>13.贫困地区转移支付支出</t>
  </si>
  <si>
    <t>14.一般公共服务共同财政事权转移支付支出</t>
  </si>
  <si>
    <t>15.外交共同财政事权转移支付支出</t>
  </si>
  <si>
    <t>16.国防共同财政事权转移支付支出</t>
  </si>
  <si>
    <t>17.公共安全共同财政事权转移支付支出</t>
  </si>
  <si>
    <t>18.教育共同财政事权转移支付支出</t>
  </si>
  <si>
    <t>19.科学技术共同财政事权转移支付支出</t>
  </si>
  <si>
    <t>20.文化旅游体育与传媒共同财政事权转移支付支出</t>
  </si>
  <si>
    <t>21.社会保障和就业共同财政事权转移支付支出</t>
  </si>
  <si>
    <t>22.医疗卫生共同财政事权转移支付支出</t>
  </si>
  <si>
    <t>23.节能环保共同财政事权转移支付支出</t>
  </si>
  <si>
    <t>24.城乡社区共同财政事权转移支付支出</t>
  </si>
  <si>
    <t>25.农林水共同财政事权转移支付支出</t>
  </si>
  <si>
    <t>26.交通运输共同财政事权转移支付支出</t>
  </si>
  <si>
    <t>27.资源勘探工业信息等共同财政事权转移支付支出</t>
  </si>
  <si>
    <t>28.商业服务业等共同财政事权转移支付支出</t>
  </si>
  <si>
    <t>29.金融共同财政事权转移支付支出</t>
  </si>
  <si>
    <t>30.自然资源海洋气象等共同财政事权转移支付支出</t>
  </si>
  <si>
    <t>31.住房保障共同财政事权转移支付支出</t>
  </si>
  <si>
    <t>32.粮油物资储备共同财政事权转移支付支出</t>
  </si>
  <si>
    <t>33.灾害防治及应急管理共同财政事权转移支付支出</t>
  </si>
  <si>
    <t>34.其他共同财政事权转移支付支出</t>
  </si>
  <si>
    <t>35.其他一般性转移支付支出</t>
  </si>
  <si>
    <t>三、专项转移支付</t>
  </si>
  <si>
    <t xml:space="preserve">  1.一般公共服务支出</t>
  </si>
  <si>
    <t xml:space="preserve">  2.外交支出</t>
  </si>
  <si>
    <t xml:space="preserve">  3.国防支出</t>
  </si>
  <si>
    <t xml:space="preserve">  4.公共安全支出</t>
  </si>
  <si>
    <t xml:space="preserve">  5.教育支出</t>
  </si>
  <si>
    <t xml:space="preserve">  6.科学技术支出</t>
  </si>
  <si>
    <t xml:space="preserve">  7.文化旅游体育与传媒支出</t>
  </si>
  <si>
    <t xml:space="preserve">  8.社会保障和就业支出</t>
  </si>
  <si>
    <t xml:space="preserve">   其中：鲤城区民政部门发放离退休费的人员增加的地区补贴</t>
  </si>
  <si>
    <t xml:space="preserve">  9.卫生健康支出</t>
  </si>
  <si>
    <t xml:space="preserve">   其中：村（社区）防疫专员经费补助</t>
  </si>
  <si>
    <t xml:space="preserve">  10.节能环保支出</t>
  </si>
  <si>
    <t xml:space="preserve">   其中：中心市区卫生保洁城管市级考评补助</t>
  </si>
  <si>
    <t xml:space="preserve">         垃圾处理费区级分成</t>
  </si>
  <si>
    <t xml:space="preserve">  11.城乡社区支出</t>
  </si>
  <si>
    <t xml:space="preserve">   其中：城市管理综合考评</t>
  </si>
  <si>
    <t xml:space="preserve">  12.农林水支出</t>
  </si>
  <si>
    <t xml:space="preserve">  13.交通运输支出</t>
  </si>
  <si>
    <t xml:space="preserve">  14.资源勘探工业信息等支出</t>
  </si>
  <si>
    <t xml:space="preserve">  15.商业服务业等支出</t>
  </si>
  <si>
    <t xml:space="preserve">  16.金融支出</t>
  </si>
  <si>
    <t xml:space="preserve">  17.援助其他地区支出</t>
  </si>
  <si>
    <t xml:space="preserve">  18.自然资源海洋气象等支出</t>
  </si>
  <si>
    <t xml:space="preserve">  19.住房保障支出</t>
  </si>
  <si>
    <t xml:space="preserve">   其中：公共租赁住房建设补助</t>
  </si>
  <si>
    <t xml:space="preserve">  20.粮油物资储备支出</t>
  </si>
  <si>
    <t xml:space="preserve">  21.灾害防治及应急管理支出</t>
  </si>
  <si>
    <t xml:space="preserve">  22.预备费</t>
  </si>
  <si>
    <t xml:space="preserve">  23.其它支出（类级）</t>
  </si>
  <si>
    <t xml:space="preserve">   其中：划转县（市）烟草公司收入</t>
  </si>
  <si>
    <t xml:space="preserve">         自然人房产税收区级分成</t>
  </si>
  <si>
    <t xml:space="preserve"> </t>
  </si>
  <si>
    <t>附表1-8</t>
  </si>
  <si>
    <t>2022年度一般公共预算对下税收返还和转移支付预算表（分地区）</t>
  </si>
  <si>
    <t>地    区</t>
  </si>
  <si>
    <t>小计</t>
  </si>
  <si>
    <t>税收返还</t>
  </si>
  <si>
    <t>一般性转移支付</t>
  </si>
  <si>
    <t>专项转移支付</t>
  </si>
  <si>
    <t>台商区</t>
  </si>
  <si>
    <r>
      <rPr>
        <sz val="12"/>
        <rFont val="宋体"/>
        <charset val="134"/>
      </rPr>
      <t>泉港</t>
    </r>
    <r>
      <rPr>
        <sz val="12"/>
        <rFont val="Times New Roman"/>
        <charset val="134"/>
      </rPr>
      <t xml:space="preserve"> </t>
    </r>
  </si>
  <si>
    <t>鲤城</t>
  </si>
  <si>
    <t>丰泽</t>
  </si>
  <si>
    <t>洛江</t>
  </si>
  <si>
    <t>惠安</t>
  </si>
  <si>
    <t>晋江</t>
  </si>
  <si>
    <t>石狮</t>
  </si>
  <si>
    <t>南安</t>
  </si>
  <si>
    <t>安溪</t>
  </si>
  <si>
    <t>永春</t>
  </si>
  <si>
    <t>德化</t>
  </si>
  <si>
    <t>未落实到地区数</t>
  </si>
  <si>
    <t>合计</t>
  </si>
  <si>
    <t>附表1-9</t>
  </si>
  <si>
    <t>2022年度本级一般公共预算“三公”经费支出预算表</t>
  </si>
  <si>
    <t>1、因公出国（境）费用</t>
  </si>
  <si>
    <t>2、公务接待费</t>
  </si>
  <si>
    <t>3、公务用车购置及运行费</t>
  </si>
  <si>
    <t>其中：（1）公务用车购置费</t>
  </si>
  <si>
    <t xml:space="preserve">      （2）公务用车运行费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</si>
  <si>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</si>
  <si>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</si>
  <si>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2.经汇总，本级2022年使用一般公共预算拨款安排的“三公”经费预算数为6202.08万元，比上年预算数同比减少61.37万元，下降1%。其中，因公出国（境）经费361.44万元，与上年预算数相比下降10.5%；公务接待费1161.07万元，与上年预算数相比下降17.3%；公务用车购置经费863万元，与上年预算数相比增长5.6%；公务用车运行经费3816.57万元，与上年预算数相比增长4.9%。“三公”经费预算变化的主要原因是：①2022年继续贯彻落实精打细算过“紧日子”要求，因公出国（境）费用、公务接待费减少；②2022年市公安交警部门更新添置执法执勤用车，公务用车购置费增加，相应增加公务用车运行维护费。</t>
  </si>
  <si>
    <t>附表1-10</t>
  </si>
  <si>
    <t>2022年度政府性基金收入预算表</t>
  </si>
  <si>
    <t>项      目</t>
  </si>
  <si>
    <t>当年预算数为上年执行数</t>
  </si>
  <si>
    <t>非税收入</t>
  </si>
  <si>
    <t xml:space="preserve">   政府性基金收入</t>
  </si>
  <si>
    <t xml:space="preserve">      港口建设费收入</t>
  </si>
  <si>
    <t xml:space="preserve">      国家电影事业发展专项资金收入</t>
  </si>
  <si>
    <t xml:space="preserve">      国有土地收益基金收入</t>
  </si>
  <si>
    <t xml:space="preserve">      农业土地开发资金收入</t>
  </si>
  <si>
    <t xml:space="preserve">      国有土地使用权出让收入</t>
  </si>
  <si>
    <t xml:space="preserve">      大中型水库库区基金收入</t>
  </si>
  <si>
    <t xml:space="preserve">      彩票公益金收入</t>
  </si>
  <si>
    <t xml:space="preserve">      城市基础设施配套费收入</t>
  </si>
  <si>
    <t xml:space="preserve">      小型水库移民扶助基金收入</t>
  </si>
  <si>
    <t xml:space="preserve">      国家重大水利工程建设基金收入</t>
  </si>
  <si>
    <t xml:space="preserve">      污水处理费收入</t>
  </si>
  <si>
    <t xml:space="preserve">      彩票发行机构和彩票销售机构的业务费用</t>
  </si>
  <si>
    <t xml:space="preserve">      其他政府性基金收入</t>
  </si>
  <si>
    <t xml:space="preserve">   专项债务对应项目专项收入</t>
  </si>
  <si>
    <t>本年收入小计</t>
  </si>
  <si>
    <t>债务收入</t>
  </si>
  <si>
    <t>转移性收入</t>
  </si>
  <si>
    <t xml:space="preserve">      上级补助收入</t>
  </si>
  <si>
    <t xml:space="preserve">      下级上解收入</t>
  </si>
  <si>
    <t xml:space="preserve">      上年结余收入</t>
  </si>
  <si>
    <t xml:space="preserve">      调入资金</t>
  </si>
  <si>
    <t xml:space="preserve">      债务转贷收入 </t>
  </si>
  <si>
    <t>附表1-11</t>
  </si>
  <si>
    <t>2022年度政府性基金支出预算表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</si>
  <si>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</si>
  <si>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</si>
  <si>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</si>
  <si>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</si>
  <si>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</si>
  <si>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</si>
  <si>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</si>
  <si>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</si>
  <si>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</si>
  <si>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</si>
  <si>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</si>
  <si>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十二、抗疫特别国债安排的支出</t>
  </si>
  <si>
    <t>本年支出小计</t>
  </si>
  <si>
    <t>补助下级支出</t>
  </si>
  <si>
    <t>上解上级支出</t>
  </si>
  <si>
    <t xml:space="preserve">债务转贷支出 </t>
  </si>
  <si>
    <t>年终结余</t>
  </si>
  <si>
    <t>附表1-12</t>
  </si>
  <si>
    <t>2022年度本级政府性基金收入预算表</t>
  </si>
  <si>
    <t>附表1-13</t>
  </si>
  <si>
    <t>2022年度本级政府性基金支出预算表</t>
  </si>
  <si>
    <t>一、文化旅游体育与传媒支出</t>
  </si>
  <si>
    <t>1.旅游发展基金支出</t>
  </si>
  <si>
    <t xml:space="preserve">    地方旅游开发项目补助</t>
  </si>
  <si>
    <t>二、城乡社区支出</t>
  </si>
  <si>
    <t>1.国有土地使用权出让收入安排的支出</t>
  </si>
  <si>
    <t xml:space="preserve">    征地和拆迁补偿支出</t>
  </si>
  <si>
    <t xml:space="preserve">    土地开发支出</t>
  </si>
  <si>
    <t xml:space="preserve">    城市建设支出</t>
  </si>
  <si>
    <t xml:space="preserve">    农村基础设施建设支出</t>
  </si>
  <si>
    <t xml:space="preserve">    补助被征地农民支出</t>
  </si>
  <si>
    <t xml:space="preserve">    土地出让业务支出</t>
  </si>
  <si>
    <t xml:space="preserve">    棚户区改造支出</t>
  </si>
  <si>
    <t xml:space="preserve">    其他国有土地使用权出让收入安排的支出</t>
  </si>
  <si>
    <t>2.国有土地收益基金安排的支出</t>
  </si>
  <si>
    <t>3.农业土地开发资金安排的支出</t>
  </si>
  <si>
    <t>4.城市基础设施配套费安排的支出</t>
  </si>
  <si>
    <t xml:space="preserve">    城市公共设施</t>
  </si>
  <si>
    <t xml:space="preserve">    城市环境卫生</t>
  </si>
  <si>
    <t xml:space="preserve">    其他城市基础设施配套费安排的支出</t>
  </si>
  <si>
    <t>5.污水处理费安排的支出</t>
  </si>
  <si>
    <t xml:space="preserve">    污水处理设施建设和运营</t>
  </si>
  <si>
    <t xml:space="preserve">    代征手续费</t>
  </si>
  <si>
    <t xml:space="preserve">    其他污水处理费安排的支出</t>
  </si>
  <si>
    <t>三、交通运输支出</t>
  </si>
  <si>
    <t>1.港口建设费及对应专项债务收入安排的支出</t>
  </si>
  <si>
    <t xml:space="preserve">    港口设施</t>
  </si>
  <si>
    <t>四、其他支出</t>
  </si>
  <si>
    <t>1.其他政府性基金及对应专项债务收入安排的支出</t>
  </si>
  <si>
    <t xml:space="preserve">    其他地方自行试点项目收益专项债券收入安排的支出</t>
  </si>
  <si>
    <t>2.彩票公益金安排的支出</t>
  </si>
  <si>
    <t xml:space="preserve">    用于社会福利的彩票公益金支出</t>
  </si>
  <si>
    <t xml:space="preserve">    用于体育事业的彩票公益金支出</t>
  </si>
  <si>
    <t xml:space="preserve">    用于教育事业的彩票公益金支出</t>
  </si>
  <si>
    <t xml:space="preserve">    用于残疾人事业的彩票公益金支出</t>
  </si>
  <si>
    <t xml:space="preserve">    用于城乡医疗救助的彩票公益金支出</t>
  </si>
  <si>
    <t>五、债务付息支出</t>
  </si>
  <si>
    <t>1.地方政府专项债务付息支出</t>
  </si>
  <si>
    <t>六、债务发行费用支出</t>
  </si>
  <si>
    <t>1.地方政府专项债务发行费支出</t>
  </si>
  <si>
    <t>附表1-14</t>
  </si>
  <si>
    <t>2022年度政府性基金转移支付预算表</t>
  </si>
  <si>
    <t>鲤城区</t>
  </si>
  <si>
    <t>丰泽区</t>
  </si>
  <si>
    <t>洛江区</t>
  </si>
  <si>
    <t>泉港区</t>
  </si>
  <si>
    <t>惠安县</t>
  </si>
  <si>
    <t>晋江市</t>
  </si>
  <si>
    <t>石狮市</t>
  </si>
  <si>
    <t>南安市</t>
  </si>
  <si>
    <t>安溪县</t>
  </si>
  <si>
    <t>永春县</t>
  </si>
  <si>
    <t>德化县</t>
  </si>
  <si>
    <t>附表1-15</t>
  </si>
  <si>
    <t>2022年度国有资本经营收入预算表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</si>
  <si>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</si>
  <si>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</si>
  <si>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</si>
  <si>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</si>
  <si>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</si>
  <si>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附表1-16</t>
  </si>
  <si>
    <t>2022年度国有资本经营支出预算表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</si>
  <si>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</si>
  <si>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</si>
  <si>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</si>
  <si>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</si>
  <si>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</si>
  <si>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>附表1-17</t>
  </si>
  <si>
    <t>2022年度本级国有资本经营收入预算表</t>
  </si>
  <si>
    <t>其中：运输企业利润收入</t>
  </si>
  <si>
    <t xml:space="preserve">     投资服务企业利润收入</t>
  </si>
  <si>
    <t xml:space="preserve">     贸易企业利润收入</t>
  </si>
  <si>
    <t xml:space="preserve">    建筑施工企业利润收入</t>
  </si>
  <si>
    <t xml:space="preserve">    对外合作企业利润收入</t>
  </si>
  <si>
    <t xml:space="preserve">    其他国有资本经营预算企业利润收入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</si>
  <si>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</si>
  <si>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</si>
  <si>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</si>
  <si>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</si>
  <si>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>本年收入合计</t>
  </si>
  <si>
    <t xml:space="preserve">    国有资本经营预算转移支付收入</t>
  </si>
  <si>
    <t xml:space="preserve">    上年结转收入</t>
  </si>
  <si>
    <t>附表1-18</t>
  </si>
  <si>
    <t>2022年度本级国有资本经营支出预算表</t>
  </si>
  <si>
    <t>当年预算数为执行数的％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</si>
  <si>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</si>
  <si>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</si>
  <si>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</si>
  <si>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</si>
  <si>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</si>
  <si>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</si>
  <si>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</si>
  <si>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</si>
  <si>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</si>
  <si>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</si>
  <si>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</si>
  <si>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</si>
  <si>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</si>
  <si>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</si>
  <si>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</si>
  <si>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</si>
  <si>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</si>
  <si>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</si>
  <si>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</si>
  <si>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</si>
  <si>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 xml:space="preserve">       其他金融国有资本经营预算支出</t>
  </si>
  <si>
    <t xml:space="preserve">    其他国有资本经营预算支出</t>
  </si>
  <si>
    <t>本年支出合计</t>
  </si>
  <si>
    <t xml:space="preserve">    国有资本经营预算转移支付支出</t>
  </si>
  <si>
    <t xml:space="preserve">    调出资金</t>
  </si>
  <si>
    <t>附表1-19</t>
  </si>
  <si>
    <t>2022度社会保险基金预算收入表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</si>
  <si>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</si>
  <si>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</si>
  <si>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</si>
  <si>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</si>
  <si>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</si>
  <si>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六、工伤保险基金收入</t>
  </si>
  <si>
    <t>七、失业保险基金收入</t>
  </si>
  <si>
    <t>合    计</t>
  </si>
  <si>
    <t>附表1-20</t>
  </si>
  <si>
    <t>2022度社会保险基金预算支出表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</si>
  <si>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</si>
  <si>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</si>
  <si>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</si>
  <si>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四、职工基本医疗保险（含生育保险）基金支出</t>
  </si>
  <si>
    <t>五、居民基本医疗保险基金支出</t>
  </si>
  <si>
    <t>六、工伤保险基金支出</t>
  </si>
  <si>
    <t>七、失业保险基金支出</t>
  </si>
  <si>
    <t>附表1-21</t>
  </si>
  <si>
    <t>2022度本级社会保险基金预算收入表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</si>
  <si>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</si>
  <si>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</si>
  <si>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</si>
  <si>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</si>
  <si>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</si>
  <si>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</si>
  <si>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>四、职工基本医疗保险（含生育保险）基金收入</t>
  </si>
  <si>
    <t>附表1-22</t>
  </si>
  <si>
    <t>2022度本级社会保险基金预算支出表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</si>
  <si>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</si>
  <si>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</si>
  <si>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</si>
  <si>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</si>
  <si>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</si>
  <si>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</si>
  <si>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</si>
  <si>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</si>
  <si>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</si>
  <si>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</si>
  <si>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</si>
  <si>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</si>
  <si>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</si>
  <si>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其中：城乡居民基本医疗保险基金医疗待遇支出</t>
  </si>
  <si>
    <t xml:space="preserve">          大病医疗保险支出</t>
  </si>
  <si>
    <t xml:space="preserve">          其他城乡居民基本医疗保险基金支出</t>
  </si>
  <si>
    <t xml:space="preserve">    其中：工伤保险待遇支出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</si>
  <si>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</si>
  <si>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</si>
  <si>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</si>
  <si>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</si>
  <si>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</si>
  <si>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技能提升补贴支出</t>
  </si>
  <si>
    <t xml:space="preserve">          稳定岗位补贴支出</t>
  </si>
  <si>
    <t xml:space="preserve">          其他失业保险基金支出 </t>
  </si>
  <si>
    <t>附表1-23</t>
  </si>
  <si>
    <t>2021年度政府一般债务余额和限额情况表</t>
  </si>
  <si>
    <t>政府债务余额</t>
  </si>
  <si>
    <t>1. 2020年末一般债务余额</t>
  </si>
  <si>
    <t>2. 2021年新增一般债务额</t>
  </si>
  <si>
    <t>3. 2021年偿还一般债务本金</t>
  </si>
  <si>
    <t>4. 2021年末一般债务余额</t>
  </si>
  <si>
    <t>政府债务限额</t>
  </si>
  <si>
    <t>1．2020年一般债务限额</t>
  </si>
  <si>
    <t>2．2021年新增一般债务限额</t>
  </si>
  <si>
    <t>3．2021年一般债务限额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</si>
  <si>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</si>
  <si>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附表1-24</t>
  </si>
  <si>
    <t>2021年度本级政府一般债务余额和限额情况表</t>
  </si>
  <si>
    <t>附表1-25</t>
  </si>
  <si>
    <t>2021年度政府专项债务余额和限额情况表</t>
  </si>
  <si>
    <t>1. 2020年末专项债务余额</t>
  </si>
  <si>
    <t>2. 2021年新增专项债务额</t>
  </si>
  <si>
    <t>3. 2021年偿还专项债务本金</t>
  </si>
  <si>
    <t>4. 2021年末专项债务余额</t>
  </si>
  <si>
    <t>1．2020年专项债务限额</t>
  </si>
  <si>
    <t>2．2021年新增专项债务限额</t>
  </si>
  <si>
    <t>3．2021年专项债务限额</t>
  </si>
  <si>
    <t>附表1-26</t>
  </si>
  <si>
    <t>2021年度本级政府专项债务余额和限额情况表</t>
  </si>
  <si>
    <t>附表1-27</t>
  </si>
  <si>
    <t>2021年地方政府债务限额余额情况表</t>
  </si>
  <si>
    <t>单位：亿元</t>
  </si>
  <si>
    <t>地区</t>
  </si>
  <si>
    <t>2021年地方政府债务限额</t>
  </si>
  <si>
    <t>2021年末政府债务余额</t>
  </si>
  <si>
    <t>全市</t>
  </si>
  <si>
    <t>市本级</t>
  </si>
</sst>
</file>

<file path=xl/styles.xml><?xml version="1.0" encoding="utf-8"?>
<styleSheet xmlns="http://schemas.openxmlformats.org/spreadsheetml/2006/main">
  <numFmts count="30">
    <numFmt numFmtId="176" formatCode="_-* #,##0.0000_-;\-* #,##0.0000_-;_-* &quot;-&quot;??_-;_-@_-"/>
    <numFmt numFmtId="44" formatCode="_ &quot;￥&quot;* #,##0.00_ ;_ &quot;￥&quot;* \-#,##0.00_ ;_ &quot;￥&quot;* &quot;-&quot;??_ ;_ @_ "/>
    <numFmt numFmtId="177" formatCode="_ \¥* #,##0.00_ ;_ \¥* \-#,##0.00_ ;_ \¥* &quot;-&quot;??_ ;_ @_ "/>
    <numFmt numFmtId="43" formatCode="_ * #,##0.00_ ;_ * \-#,##0.00_ ;_ * &quot;-&quot;??_ ;_ @_ "/>
    <numFmt numFmtId="178" formatCode="0_);[Red]\(0\)"/>
    <numFmt numFmtId="42" formatCode="_ &quot;￥&quot;* #,##0_ ;_ &quot;￥&quot;* \-#,##0_ ;_ &quot;￥&quot;* &quot;-&quot;_ ;_ @_ "/>
    <numFmt numFmtId="179" formatCode="_-\¥* #,##0_-;\-\¥* #,##0_-;_-\¥* &quot;-&quot;_-;_-@_-"/>
    <numFmt numFmtId="41" formatCode="_ * #,##0_ ;_ * \-#,##0_ ;_ * &quot;-&quot;_ ;_ @_ "/>
    <numFmt numFmtId="180" formatCode="_-* #,##0.00_-;\-* #,##0.00_-;_-* &quot;-&quot;??_-;_-@_-"/>
    <numFmt numFmtId="181" formatCode="0.0"/>
    <numFmt numFmtId="182" formatCode="#,##0.0_);[Red]\(#,##0.0\)"/>
    <numFmt numFmtId="183" formatCode="0.00_ ;[Red]\-0.00\ "/>
    <numFmt numFmtId="184" formatCode="\$#,##0.00;\(\$#,##0.00\)"/>
    <numFmt numFmtId="185" formatCode="_-&quot;$&quot;* #,##0_-;\-&quot;$&quot;* #,##0_-;_-&quot;$&quot;* &quot;-&quot;_-;_-@_-"/>
    <numFmt numFmtId="186" formatCode="#,##0_);[Red]\(#,##0\)"/>
    <numFmt numFmtId="187" formatCode="#,##0;\(#,##0\)"/>
    <numFmt numFmtId="188" formatCode="_-* #,##0_-;\-* #,##0_-;_-* &quot;-&quot;_-;_-@_-"/>
    <numFmt numFmtId="189" formatCode="_(&quot;$&quot;* #,##0.00_);_(&quot;$&quot;* \(#,##0.00\);_(&quot;$&quot;* &quot;-&quot;??_);_(@_)"/>
    <numFmt numFmtId="190" formatCode="#,##0;\-#,##0;&quot;-&quot;"/>
    <numFmt numFmtId="191" formatCode="_(* #,##0.00_);_(* \(#,##0.00\);_(* &quot;-&quot;??_);_(@_)"/>
    <numFmt numFmtId="192" formatCode="\$#,##0;\(\$#,##0\)"/>
    <numFmt numFmtId="193" formatCode="0.0_);[Red]\(0.0\)"/>
    <numFmt numFmtId="194" formatCode="#,##0.000_ "/>
    <numFmt numFmtId="195" formatCode="0.0_ "/>
    <numFmt numFmtId="196" formatCode="0.00_ "/>
    <numFmt numFmtId="197" formatCode="#,##0_ ;[Red]\-#,##0\ "/>
    <numFmt numFmtId="198" formatCode="#,##0_ "/>
    <numFmt numFmtId="199" formatCode="0.0%"/>
    <numFmt numFmtId="200" formatCode="#,##0.0_ "/>
    <numFmt numFmtId="201" formatCode="0_ "/>
  </numFmts>
  <fonts count="105">
    <font>
      <sz val="12"/>
      <name val="宋体"/>
      <charset val="134"/>
    </font>
    <font>
      <sz val="20"/>
      <name val="黑体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b/>
      <sz val="11"/>
      <name val="SimSun"/>
      <charset val="134"/>
    </font>
    <font>
      <b/>
      <sz val="12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b/>
      <sz val="11"/>
      <color indexed="8"/>
      <name val="宋体"/>
      <charset val="134"/>
    </font>
    <font>
      <sz val="11"/>
      <name val="华文楷体"/>
      <charset val="134"/>
    </font>
    <font>
      <sz val="11"/>
      <name val="楷体"/>
      <charset val="134"/>
    </font>
    <font>
      <sz val="12"/>
      <color indexed="9"/>
      <name val="宋体"/>
      <charset val="134"/>
    </font>
    <font>
      <sz val="11"/>
      <color indexed="8"/>
      <name val="黑体"/>
      <charset val="134"/>
    </font>
    <font>
      <b/>
      <sz val="11"/>
      <name val="宋体"/>
      <charset val="134"/>
    </font>
    <font>
      <b/>
      <sz val="11"/>
      <name val="宋体"/>
      <charset val="134"/>
      <scheme val="major"/>
    </font>
    <font>
      <sz val="16"/>
      <name val="方正小标宋_GBK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b/>
      <sz val="12"/>
      <color indexed="8"/>
      <name val="宋体"/>
      <charset val="134"/>
      <scheme val="minor"/>
    </font>
    <font>
      <sz val="10"/>
      <name val="宋体"/>
      <charset val="134"/>
      <scheme val="minor"/>
    </font>
    <font>
      <sz val="12"/>
      <name val="华文楷体"/>
      <charset val="134"/>
    </font>
    <font>
      <sz val="11"/>
      <name val="宋体"/>
      <charset val="134"/>
      <scheme val="major"/>
    </font>
    <font>
      <sz val="16"/>
      <color theme="1"/>
      <name val="方正小标宋_GBK"/>
      <charset val="134"/>
    </font>
    <font>
      <sz val="16"/>
      <name val="仿宋_GB2312"/>
      <charset val="134"/>
    </font>
    <font>
      <b/>
      <sz val="11"/>
      <color indexed="8"/>
      <name val="楷体"/>
      <charset val="134"/>
    </font>
    <font>
      <sz val="9"/>
      <color indexed="8"/>
      <name val="宋体"/>
      <charset val="134"/>
    </font>
    <font>
      <sz val="11"/>
      <color rgb="FF000000"/>
      <name val="宋体"/>
      <charset val="134"/>
      <scheme val="minor"/>
    </font>
    <font>
      <sz val="9"/>
      <name val="宋体"/>
      <charset val="134"/>
    </font>
    <font>
      <sz val="12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8"/>
      <name val="方正小标宋_GBK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indexed="42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rgb="FF3F3F3F"/>
      <name val="宋体"/>
      <charset val="0"/>
      <scheme val="minor"/>
    </font>
    <font>
      <b/>
      <sz val="12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10"/>
      <name val="宋体"/>
      <charset val="134"/>
    </font>
    <font>
      <sz val="12"/>
      <name val="Courier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u/>
      <sz val="12"/>
      <color indexed="36"/>
      <name val="宋体"/>
      <charset val="134"/>
    </font>
    <font>
      <sz val="12"/>
      <name val="Arial"/>
      <charset val="134"/>
    </font>
    <font>
      <sz val="7"/>
      <name val="Small Fonts"/>
      <charset val="134"/>
    </font>
    <font>
      <b/>
      <sz val="18"/>
      <color theme="3"/>
      <name val="宋体"/>
      <charset val="134"/>
      <scheme val="major"/>
    </font>
    <font>
      <sz val="10"/>
      <name val="Times New Roman"/>
      <charset val="134"/>
    </font>
    <font>
      <b/>
      <sz val="21"/>
      <name val="楷体_GB2312"/>
      <charset val="134"/>
    </font>
    <font>
      <sz val="12"/>
      <color indexed="17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2"/>
      <name val="Helv"/>
      <charset val="134"/>
    </font>
    <font>
      <b/>
      <sz val="13"/>
      <color indexed="54"/>
      <name val="宋体"/>
      <charset val="134"/>
    </font>
    <font>
      <sz val="8"/>
      <name val="Times New Roman"/>
      <charset val="134"/>
    </font>
    <font>
      <b/>
      <sz val="18"/>
      <name val="Arial"/>
      <charset val="134"/>
    </font>
    <font>
      <sz val="10"/>
      <color indexed="8"/>
      <name val="Arial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Times New Roman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011">
    <xf numFmtId="0" fontId="0" fillId="0" borderId="0">
      <alignment vertical="center"/>
    </xf>
    <xf numFmtId="42" fontId="53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54" fillId="24" borderId="0" applyNumberFormat="0" applyBorder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0" fillId="0" borderId="0"/>
    <xf numFmtId="0" fontId="59" fillId="25" borderId="14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53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60" fillId="2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3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53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45" fillId="22" borderId="0" applyNumberFormat="0" applyBorder="0" applyAlignment="0" applyProtection="0">
      <alignment vertical="center"/>
    </xf>
    <xf numFmtId="0" fontId="0" fillId="0" borderId="0"/>
    <xf numFmtId="0" fontId="53" fillId="31" borderId="17" applyNumberFormat="0" applyFon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0" fillId="0" borderId="19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0" fillId="0" borderId="0"/>
    <xf numFmtId="0" fontId="65" fillId="0" borderId="20" applyNumberFormat="0" applyFill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62" fillId="35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3" fillId="36" borderId="2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5" fillId="36" borderId="14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0" fillId="0" borderId="0">
      <alignment vertical="center"/>
    </xf>
    <xf numFmtId="0" fontId="76" fillId="37" borderId="23" applyNumberFormat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3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3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78" fillId="0" borderId="24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9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80" fillId="8" borderId="0" applyNumberFormat="0" applyBorder="0" applyAlignment="0" applyProtection="0">
      <alignment vertical="center"/>
    </xf>
    <xf numFmtId="0" fontId="8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1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4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4" fillId="44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5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4" fillId="4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4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4" fillId="5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0" fillId="0" borderId="0"/>
    <xf numFmtId="0" fontId="54" fillId="5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11" borderId="1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62" fillId="5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62" fillId="5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4" fillId="57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62" fillId="4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" fillId="0" borderId="0"/>
    <xf numFmtId="177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85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2" fillId="0" borderId="0"/>
    <xf numFmtId="0" fontId="45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177" fontId="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9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0" fillId="0" borderId="0"/>
    <xf numFmtId="0" fontId="5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6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3" fillId="0" borderId="0"/>
    <xf numFmtId="0" fontId="3" fillId="8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55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14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3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3" fillId="0" borderId="0"/>
    <xf numFmtId="0" fontId="0" fillId="0" borderId="0"/>
    <xf numFmtId="0" fontId="0" fillId="0" borderId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3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29" borderId="0" applyNumberFormat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" fillId="14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77" fillId="0" borderId="1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1" fontId="55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0" fillId="2" borderId="9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3" fillId="14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51" fillId="16" borderId="0" applyNumberFormat="0" applyBorder="0" applyAlignment="0" applyProtection="0">
      <alignment vertical="center"/>
    </xf>
    <xf numFmtId="0" fontId="0" fillId="0" borderId="0"/>
    <xf numFmtId="0" fontId="5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53" fillId="0" borderId="0">
      <alignment vertical="center"/>
    </xf>
    <xf numFmtId="0" fontId="53" fillId="0" borderId="0"/>
    <xf numFmtId="43" fontId="0" fillId="0" borderId="0" applyFont="0" applyFill="0" applyBorder="0" applyAlignment="0" applyProtection="0"/>
    <xf numFmtId="0" fontId="3" fillId="8" borderId="0" applyNumberFormat="0" applyBorder="0" applyAlignment="0" applyProtection="0">
      <alignment vertical="center"/>
    </xf>
    <xf numFmtId="181" fontId="7" fillId="0" borderId="1">
      <alignment vertical="center"/>
      <protection locked="0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3" fillId="0" borderId="0"/>
    <xf numFmtId="0" fontId="0" fillId="0" borderId="0"/>
    <xf numFmtId="0" fontId="0" fillId="0" borderId="0"/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37" fontId="89" fillId="0" borderId="0"/>
    <xf numFmtId="0" fontId="0" fillId="0" borderId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16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22" fillId="0" borderId="0"/>
    <xf numFmtId="0" fontId="0" fillId="0" borderId="0"/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" fillId="0" borderId="0"/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0" fillId="11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52" fillId="19" borderId="10" applyNumberForma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2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9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52" fillId="19" borderId="10" applyNumberForma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55" fillId="0" borderId="0"/>
    <xf numFmtId="0" fontId="55" fillId="0" borderId="0"/>
    <xf numFmtId="0" fontId="0" fillId="0" borderId="0"/>
    <xf numFmtId="0" fontId="47" fillId="0" borderId="8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22" fillId="0" borderId="0"/>
    <xf numFmtId="0" fontId="0" fillId="0" borderId="0"/>
    <xf numFmtId="0" fontId="7" fillId="0" borderId="1">
      <alignment horizontal="distributed" vertical="center" wrapText="1"/>
    </xf>
    <xf numFmtId="0" fontId="0" fillId="0" borderId="0"/>
    <xf numFmtId="0" fontId="0" fillId="0" borderId="0"/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22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22" fillId="0" borderId="0"/>
    <xf numFmtId="177" fontId="0" fillId="0" borderId="0" applyFont="0" applyFill="0" applyBorder="0" applyAlignment="0" applyProtection="0"/>
    <xf numFmtId="0" fontId="0" fillId="0" borderId="0"/>
    <xf numFmtId="0" fontId="92" fillId="0" borderId="0">
      <alignment horizontal="centerContinuous" vertical="center"/>
    </xf>
    <xf numFmtId="0" fontId="3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11" borderId="11" applyNumberFormat="0" applyFon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0" fillId="13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51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22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3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7" fillId="0" borderId="1">
      <alignment vertical="center"/>
      <protection locked="0"/>
    </xf>
    <xf numFmtId="0" fontId="3" fillId="8" borderId="0" applyNumberFormat="0" applyBorder="0" applyAlignment="0" applyProtection="0">
      <alignment vertical="center"/>
    </xf>
    <xf numFmtId="0" fontId="53" fillId="0" borderId="0"/>
    <xf numFmtId="0" fontId="61" fillId="19" borderId="10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1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45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0" fillId="0" borderId="0"/>
    <xf numFmtId="0" fontId="57" fillId="0" borderId="12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3" fillId="0" borderId="0" applyFont="0" applyFill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9" borderId="0" applyNumberFormat="0" applyBorder="0" applyAlignment="0" applyProtection="0">
      <alignment vertical="center"/>
    </xf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43" fontId="0" fillId="0" borderId="0" applyFont="0" applyFill="0" applyBorder="0" applyAlignment="0" applyProtection="0"/>
    <xf numFmtId="0" fontId="0" fillId="0" borderId="0"/>
    <xf numFmtId="0" fontId="53" fillId="0" borderId="0"/>
    <xf numFmtId="0" fontId="4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7" fillId="0" borderId="1">
      <alignment horizontal="distributed" vertical="center" wrapText="1"/>
    </xf>
    <xf numFmtId="0" fontId="0" fillId="11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3" fillId="14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56" fillId="8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5" fillId="0" borderId="0"/>
    <xf numFmtId="0" fontId="55" fillId="0" borderId="0"/>
    <xf numFmtId="0" fontId="4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/>
    <xf numFmtId="0" fontId="3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11" borderId="11" applyNumberFormat="0" applyFon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/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/>
    <xf numFmtId="181" fontId="7" fillId="0" borderId="1">
      <alignment vertical="center"/>
      <protection locked="0"/>
    </xf>
    <xf numFmtId="0" fontId="0" fillId="0" borderId="0"/>
    <xf numFmtId="0" fontId="0" fillId="0" borderId="0">
      <alignment vertical="center"/>
    </xf>
    <xf numFmtId="0" fontId="61" fillId="19" borderId="10" applyNumberFormat="0" applyAlignment="0" applyProtection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1" fillId="4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/>
    <xf numFmtId="9" fontId="53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53" fillId="0" borderId="0">
      <alignment vertical="center"/>
    </xf>
    <xf numFmtId="0" fontId="0" fillId="0" borderId="0"/>
    <xf numFmtId="0" fontId="53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5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0" fontId="52" fillId="19" borderId="10" applyNumberFormat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5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181" fontId="7" fillId="0" borderId="1">
      <alignment vertical="center"/>
      <protection locked="0"/>
    </xf>
    <xf numFmtId="0" fontId="3" fillId="9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5" fillId="0" borderId="0"/>
    <xf numFmtId="0" fontId="3" fillId="13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51" fillId="18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14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55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95" fillId="0" borderId="27" applyNumberFormat="0" applyFill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51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5" fillId="0" borderId="0"/>
    <xf numFmtId="0" fontId="43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6" borderId="9" applyNumberFormat="0" applyAlignment="0" applyProtection="0">
      <alignment vertical="center"/>
    </xf>
    <xf numFmtId="0" fontId="0" fillId="0" borderId="0"/>
    <xf numFmtId="0" fontId="51" fillId="20" borderId="0" applyNumberFormat="0" applyBorder="0" applyAlignment="0" applyProtection="0">
      <alignment vertical="center"/>
    </xf>
    <xf numFmtId="0" fontId="0" fillId="0" borderId="0"/>
    <xf numFmtId="0" fontId="49" fillId="16" borderId="9" applyNumberFormat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9" fillId="16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1" borderId="11" applyNumberFormat="0" applyFon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1" fillId="19" borderId="10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5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45" fillId="6" borderId="0" applyNumberFormat="0" applyBorder="0" applyAlignment="0" applyProtection="0">
      <alignment vertical="center"/>
    </xf>
    <xf numFmtId="0" fontId="0" fillId="0" borderId="0"/>
    <xf numFmtId="0" fontId="86" fillId="0" borderId="27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9" fillId="0" borderId="2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7" fillId="0" borderId="12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1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46" fillId="2" borderId="7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96" fillId="0" borderId="0">
      <alignment vertical="center"/>
    </xf>
    <xf numFmtId="0" fontId="3" fillId="1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1" borderId="0" applyNumberFormat="0" applyBorder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/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56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58" fillId="0" borderId="0" applyNumberForma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/>
    <xf numFmtId="0" fontId="56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0" fillId="0" borderId="0"/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1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77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50" fillId="2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5" fillId="0" borderId="0"/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51" fillId="3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97" fillId="0" borderId="29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/>
    <xf numFmtId="0" fontId="9" fillId="0" borderId="2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0" fillId="0" borderId="0"/>
    <xf numFmtId="0" fontId="3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0" fillId="0" borderId="0"/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3" fillId="0" borderId="0"/>
    <xf numFmtId="0" fontId="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3" fillId="0" borderId="0"/>
    <xf numFmtId="0" fontId="4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3" fillId="0" borderId="0"/>
    <xf numFmtId="0" fontId="45" fillId="1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53" fillId="0" borderId="0"/>
    <xf numFmtId="0" fontId="52" fillId="19" borderId="10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8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0" borderId="1">
      <alignment horizontal="distributed" vertical="center" wrapText="1"/>
    </xf>
    <xf numFmtId="0" fontId="3" fillId="29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5" fillId="0" borderId="0"/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37" fontId="89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43" fillId="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3" fillId="11" borderId="0" applyNumberFormat="0" applyBorder="0" applyAlignment="0" applyProtection="0">
      <alignment vertical="center"/>
    </xf>
    <xf numFmtId="184" fontId="91" fillId="0" borderId="0">
      <alignment vertical="center"/>
    </xf>
    <xf numFmtId="0" fontId="50" fillId="2" borderId="9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0" borderId="0"/>
    <xf numFmtId="0" fontId="50" fillId="2" borderId="9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3" borderId="7" applyNumberForma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00" fillId="0" borderId="0"/>
    <xf numFmtId="0" fontId="3" fillId="13" borderId="0" applyNumberFormat="0" applyBorder="0" applyAlignment="0" applyProtection="0">
      <alignment vertical="center"/>
    </xf>
    <xf numFmtId="0" fontId="0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3" fillId="0" borderId="0"/>
    <xf numFmtId="0" fontId="3" fillId="18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3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0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5" fillId="0" borderId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5" fillId="0" borderId="0"/>
    <xf numFmtId="177" fontId="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/>
    <xf numFmtId="0" fontId="3" fillId="4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2" borderId="7" applyNumberForma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/>
    <xf numFmtId="0" fontId="53" fillId="0" borderId="0"/>
    <xf numFmtId="0" fontId="3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5" fillId="0" borderId="0"/>
    <xf numFmtId="0" fontId="3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9" borderId="0" applyNumberFormat="0" applyBorder="0" applyAlignment="0" applyProtection="0">
      <alignment vertical="center"/>
    </xf>
    <xf numFmtId="0" fontId="55" fillId="0" borderId="0"/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0" fillId="0" borderId="0"/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177" fontId="0" fillId="0" borderId="0" applyFont="0" applyFill="0" applyBorder="0" applyAlignment="0" applyProtection="0"/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0" borderId="0"/>
    <xf numFmtId="0" fontId="3" fillId="9" borderId="0" applyNumberFormat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99" fillId="0" borderId="0" applyProtection="0">
      <alignment vertical="center"/>
    </xf>
    <xf numFmtId="0" fontId="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0" fillId="0" borderId="0"/>
    <xf numFmtId="0" fontId="3" fillId="1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0" fillId="0" borderId="0"/>
    <xf numFmtId="0" fontId="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" fillId="1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/>
    <xf numFmtId="0" fontId="3" fillId="15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3" fillId="0" borderId="0"/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18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1" fontId="7" fillId="0" borderId="1">
      <alignment vertical="center"/>
      <protection locked="0"/>
    </xf>
    <xf numFmtId="0" fontId="3" fillId="16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/>
    <xf numFmtId="43" fontId="0" fillId="0" borderId="0" applyFont="0" applyFill="0" applyBorder="0" applyAlignment="0" applyProtection="0"/>
    <xf numFmtId="0" fontId="3" fillId="16" borderId="0" applyNumberFormat="0" applyBorder="0" applyAlignment="0" applyProtection="0">
      <alignment vertical="center"/>
    </xf>
    <xf numFmtId="0" fontId="32" fillId="0" borderId="0"/>
    <xf numFmtId="0" fontId="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/>
    <xf numFmtId="177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3" fillId="0" borderId="0"/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3" fillId="23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189" fontId="0" fillId="0" borderId="0" applyFon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/>
    <xf numFmtId="0" fontId="45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0" borderId="0"/>
    <xf numFmtId="0" fontId="51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45" fillId="1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49" fillId="16" borderId="9" applyNumberFormat="0" applyAlignment="0" applyProtection="0">
      <alignment vertical="center"/>
    </xf>
    <xf numFmtId="190" fontId="100" fillId="0" borderId="0" applyFill="0" applyBorder="0" applyAlignment="0"/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3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10" borderId="0" applyNumberFormat="0" applyBorder="0" applyAlignment="0" applyProtection="0">
      <alignment vertical="center"/>
    </xf>
    <xf numFmtId="0" fontId="0" fillId="0" borderId="0"/>
    <xf numFmtId="0" fontId="45" fillId="1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1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87" fontId="91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1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9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5" fillId="6" borderId="0" applyNumberFormat="0" applyBorder="0" applyAlignment="0" applyProtection="0">
      <alignment vertical="center"/>
    </xf>
    <xf numFmtId="0" fontId="0" fillId="0" borderId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5" fillId="6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5" fillId="6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6" borderId="0" applyNumberFormat="0" applyBorder="0" applyAlignment="0" applyProtection="0">
      <alignment vertical="center"/>
    </xf>
    <xf numFmtId="0" fontId="0" fillId="0" borderId="0"/>
    <xf numFmtId="0" fontId="55" fillId="0" borderId="0"/>
    <xf numFmtId="0" fontId="55" fillId="0" borderId="0"/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55" fillId="0" borderId="0"/>
    <xf numFmtId="0" fontId="55" fillId="0" borderId="0"/>
    <xf numFmtId="0" fontId="45" fillId="6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55" fillId="0" borderId="0"/>
    <xf numFmtId="0" fontId="0" fillId="0" borderId="0">
      <alignment vertical="center"/>
    </xf>
    <xf numFmtId="0" fontId="50" fillId="2" borderId="9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1" fillId="4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2" fontId="88" fillId="0" borderId="0" applyProtection="0"/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1" fillId="16" borderId="0" applyNumberFormat="0" applyBorder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81" fontId="7" fillId="0" borderId="1">
      <alignment vertical="center"/>
      <protection locked="0"/>
    </xf>
    <xf numFmtId="0" fontId="45" fillId="21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5" fillId="21" borderId="0" applyNumberFormat="0" applyBorder="0" applyAlignment="0" applyProtection="0">
      <alignment vertical="center"/>
    </xf>
    <xf numFmtId="0" fontId="0" fillId="0" borderId="0"/>
    <xf numFmtId="0" fontId="45" fillId="21" borderId="0" applyNumberFormat="0" applyBorder="0" applyAlignment="0" applyProtection="0">
      <alignment vertical="center"/>
    </xf>
    <xf numFmtId="181" fontId="7" fillId="0" borderId="1">
      <alignment vertical="center"/>
      <protection locked="0"/>
    </xf>
    <xf numFmtId="0" fontId="45" fillId="21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81" fontId="7" fillId="0" borderId="1">
      <alignment vertical="center"/>
      <protection locked="0"/>
    </xf>
    <xf numFmtId="0" fontId="45" fillId="21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74" fillId="0" borderId="22" applyNumberFormat="0" applyAlignment="0" applyProtection="0">
      <alignment horizontal="left"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0" fillId="0" borderId="0"/>
    <xf numFmtId="0" fontId="41" fillId="4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190" fontId="100" fillId="0" borderId="0" applyFill="0" applyBorder="0" applyAlignment="0">
      <alignment vertical="center"/>
    </xf>
    <xf numFmtId="0" fontId="3" fillId="0" borderId="0">
      <alignment vertical="center"/>
    </xf>
    <xf numFmtId="41" fontId="55" fillId="0" borderId="0" applyFont="0" applyFill="0" applyBorder="0" applyAlignment="0" applyProtection="0"/>
    <xf numFmtId="187" fontId="91" fillId="0" borderId="0">
      <alignment vertical="center"/>
    </xf>
    <xf numFmtId="0" fontId="0" fillId="0" borderId="0">
      <alignment vertical="center"/>
    </xf>
    <xf numFmtId="191" fontId="0" fillId="0" borderId="0" applyFont="0" applyFill="0" applyBorder="0" applyAlignment="0" applyProtection="0">
      <alignment vertical="center"/>
    </xf>
    <xf numFmtId="185" fontId="0" fillId="0" borderId="0" applyFont="0" applyFill="0" applyBorder="0" applyAlignment="0" applyProtection="0">
      <alignment vertical="center"/>
    </xf>
    <xf numFmtId="185" fontId="55" fillId="0" borderId="0" applyFont="0" applyFill="0" applyBorder="0" applyAlignment="0" applyProtection="0"/>
    <xf numFmtId="184" fontId="91" fillId="0" borderId="0"/>
    <xf numFmtId="0" fontId="50" fillId="2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88" fillId="0" borderId="0" applyProtection="0">
      <alignment vertical="center"/>
    </xf>
    <xf numFmtId="0" fontId="88" fillId="0" borderId="0" applyProtection="0"/>
    <xf numFmtId="177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192" fontId="91" fillId="0" borderId="0">
      <alignment vertical="center"/>
    </xf>
    <xf numFmtId="192" fontId="91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>
      <alignment vertical="center"/>
    </xf>
    <xf numFmtId="2" fontId="88" fillId="0" borderId="0" applyProtection="0">
      <alignment vertical="center"/>
    </xf>
    <xf numFmtId="0" fontId="74" fillId="0" borderId="22" applyNumberFormat="0" applyAlignment="0" applyProtection="0">
      <alignment horizontal="left" vertical="center"/>
    </xf>
    <xf numFmtId="0" fontId="5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4" fillId="0" borderId="31">
      <alignment horizontal="left" vertical="center"/>
    </xf>
    <xf numFmtId="0" fontId="74" fillId="0" borderId="31">
      <alignment horizontal="left" vertical="center"/>
    </xf>
    <xf numFmtId="0" fontId="99" fillId="0" borderId="0" applyProtection="0"/>
    <xf numFmtId="0" fontId="74" fillId="0" borderId="0" applyProtection="0">
      <alignment vertical="center"/>
    </xf>
    <xf numFmtId="0" fontId="74" fillId="0" borderId="0" applyProtection="0"/>
    <xf numFmtId="0" fontId="98" fillId="0" borderId="0">
      <alignment vertical="center"/>
    </xf>
    <xf numFmtId="0" fontId="0" fillId="0" borderId="0"/>
    <xf numFmtId="0" fontId="88" fillId="0" borderId="28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7" fillId="0" borderId="1">
      <alignment horizontal="distributed" vertical="center" wrapText="1"/>
    </xf>
    <xf numFmtId="0" fontId="88" fillId="0" borderId="28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61" fillId="19" borderId="10" applyNumberFormat="0" applyAlignment="0" applyProtection="0">
      <alignment vertical="center"/>
    </xf>
    <xf numFmtId="0" fontId="3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56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181" fontId="7" fillId="0" borderId="1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26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5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5" fillId="32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53" fillId="0" borderId="0"/>
    <xf numFmtId="0" fontId="5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0" fillId="11" borderId="11" applyNumberFormat="0" applyFont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0" fillId="0" borderId="0"/>
    <xf numFmtId="0" fontId="86" fillId="0" borderId="27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/>
    <xf numFmtId="0" fontId="45" fillId="1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93" fillId="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/>
    <xf numFmtId="0" fontId="57" fillId="0" borderId="12" applyNumberFormat="0" applyFill="0" applyAlignment="0" applyProtection="0">
      <alignment vertical="center"/>
    </xf>
    <xf numFmtId="0" fontId="0" fillId="0" borderId="0"/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/>
    <xf numFmtId="0" fontId="0" fillId="0" borderId="0"/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86" fillId="0" borderId="27" applyNumberFormat="0" applyFill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/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/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0" fillId="0" borderId="0"/>
    <xf numFmtId="0" fontId="67" fillId="0" borderId="18" applyNumberFormat="0" applyFill="0" applyAlignment="0" applyProtection="0">
      <alignment vertical="center"/>
    </xf>
    <xf numFmtId="0" fontId="0" fillId="0" borderId="0"/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77" fillId="0" borderId="18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5" fillId="0" borderId="0"/>
    <xf numFmtId="0" fontId="55" fillId="0" borderId="0"/>
    <xf numFmtId="0" fontId="43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8" fillId="0" borderId="13" applyNumberFormat="0" applyFill="0" applyAlignment="0" applyProtection="0">
      <alignment vertical="center"/>
    </xf>
    <xf numFmtId="0" fontId="55" fillId="0" borderId="0"/>
    <xf numFmtId="0" fontId="55" fillId="0" borderId="0"/>
    <xf numFmtId="0" fontId="43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58" fillId="0" borderId="13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58" fillId="0" borderId="13" applyNumberFormat="0" applyFill="0" applyAlignment="0" applyProtection="0">
      <alignment vertical="center"/>
    </xf>
    <xf numFmtId="0" fontId="0" fillId="0" borderId="0"/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94" fillId="0" borderId="30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2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51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7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7" fillId="0" borderId="1">
      <alignment horizontal="distributed" vertical="center" wrapText="1"/>
    </xf>
    <xf numFmtId="0" fontId="85" fillId="0" borderId="0" applyNumberForma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/>
    <xf numFmtId="0" fontId="3" fillId="0" borderId="0"/>
    <xf numFmtId="0" fontId="53" fillId="0" borderId="0"/>
    <xf numFmtId="0" fontId="45" fillId="17" borderId="0" applyNumberFormat="0" applyBorder="0" applyAlignment="0" applyProtection="0">
      <alignment vertical="center"/>
    </xf>
    <xf numFmtId="0" fontId="53" fillId="0" borderId="0"/>
    <xf numFmtId="0" fontId="53" fillId="0" borderId="0"/>
    <xf numFmtId="0" fontId="53" fillId="0" borderId="0"/>
    <xf numFmtId="0" fontId="3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0"/>
    <xf numFmtId="177" fontId="0" fillId="0" borderId="0" applyFont="0" applyFill="0" applyBorder="0" applyAlignment="0" applyProtection="0"/>
    <xf numFmtId="0" fontId="100" fillId="0" borderId="0"/>
    <xf numFmtId="0" fontId="9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3" fillId="0" borderId="0"/>
    <xf numFmtId="177" fontId="0" fillId="0" borderId="0" applyFont="0" applyFill="0" applyBorder="0" applyAlignment="0" applyProtection="0">
      <alignment vertical="center"/>
    </xf>
    <xf numFmtId="0" fontId="0" fillId="0" borderId="0"/>
    <xf numFmtId="0" fontId="3" fillId="0" borderId="0"/>
    <xf numFmtId="0" fontId="22" fillId="0" borderId="0">
      <alignment vertical="center"/>
    </xf>
    <xf numFmtId="0" fontId="22" fillId="0" borderId="0"/>
    <xf numFmtId="0" fontId="22" fillId="0" borderId="0"/>
    <xf numFmtId="177" fontId="0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61" fillId="19" borderId="10" applyNumberForma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55" fillId="0" borderId="0"/>
    <xf numFmtId="0" fontId="55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3" fillId="0" borderId="0"/>
    <xf numFmtId="0" fontId="53" fillId="0" borderId="0"/>
    <xf numFmtId="0" fontId="3" fillId="0" borderId="0"/>
    <xf numFmtId="0" fontId="0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/>
    <xf numFmtId="0" fontId="3" fillId="0" borderId="0">
      <alignment vertical="center"/>
    </xf>
    <xf numFmtId="0" fontId="53" fillId="0" borderId="0"/>
    <xf numFmtId="0" fontId="3" fillId="0" borderId="0">
      <alignment vertical="center"/>
    </xf>
    <xf numFmtId="0" fontId="53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1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11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3" fillId="11" borderId="11" applyNumberFormat="0" applyFon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1" borderId="11" applyNumberFormat="0" applyFont="0" applyAlignment="0" applyProtection="0">
      <alignment vertical="center"/>
    </xf>
    <xf numFmtId="0" fontId="0" fillId="0" borderId="0"/>
    <xf numFmtId="0" fontId="53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0" fontId="45" fillId="17" borderId="0" applyNumberFormat="0" applyBorder="0" applyAlignment="0" applyProtection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/>
    <xf numFmtId="0" fontId="45" fillId="17" borderId="0" applyNumberFormat="0" applyBorder="0" applyAlignment="0" applyProtection="0">
      <alignment vertical="center"/>
    </xf>
    <xf numFmtId="0" fontId="0" fillId="0" borderId="0"/>
    <xf numFmtId="0" fontId="46" fillId="13" borderId="7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177" fontId="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" fillId="0" borderId="0"/>
    <xf numFmtId="0" fontId="46" fillId="2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0" fontId="5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9" fillId="0" borderId="2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11" borderId="11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11" borderId="11" applyNumberFormat="0" applyFont="0" applyAlignment="0" applyProtection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46" fillId="13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7" fillId="0" borderId="1">
      <alignment vertical="center"/>
      <protection locked="0"/>
    </xf>
    <xf numFmtId="0" fontId="3" fillId="0" borderId="0"/>
    <xf numFmtId="0" fontId="61" fillId="19" borderId="10" applyNumberFormat="0" applyAlignment="0" applyProtection="0">
      <alignment vertical="center"/>
    </xf>
    <xf numFmtId="0" fontId="0" fillId="0" borderId="0"/>
    <xf numFmtId="0" fontId="61" fillId="19" borderId="10" applyNumberFormat="0" applyAlignment="0" applyProtection="0">
      <alignment vertical="center"/>
    </xf>
    <xf numFmtId="0" fontId="53" fillId="0" borderId="0"/>
    <xf numFmtId="0" fontId="0" fillId="0" borderId="0"/>
    <xf numFmtId="0" fontId="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/>
    <xf numFmtId="0" fontId="53" fillId="0" borderId="0"/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9" fillId="16" borderId="9" applyNumberFormat="0" applyAlignment="0" applyProtection="0">
      <alignment vertical="center"/>
    </xf>
    <xf numFmtId="0" fontId="0" fillId="0" borderId="0">
      <alignment vertical="center"/>
    </xf>
    <xf numFmtId="0" fontId="49" fillId="16" borderId="9" applyNumberFormat="0" applyAlignment="0" applyProtection="0">
      <alignment vertical="center"/>
    </xf>
    <xf numFmtId="0" fontId="53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1" borderId="11" applyNumberFormat="0" applyFon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5" fillId="22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53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22" borderId="0" applyNumberFormat="0" applyBorder="0" applyAlignment="0" applyProtection="0">
      <alignment vertical="center"/>
    </xf>
    <xf numFmtId="0" fontId="0" fillId="0" borderId="0"/>
    <xf numFmtId="0" fontId="5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6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" borderId="0" applyNumberFormat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3" fillId="0" borderId="0">
      <alignment vertical="center"/>
    </xf>
    <xf numFmtId="177" fontId="0" fillId="0" borderId="0" applyFont="0" applyFill="0" applyBorder="0" applyAlignment="0" applyProtection="0"/>
    <xf numFmtId="0" fontId="53" fillId="0" borderId="0">
      <alignment vertical="center"/>
    </xf>
    <xf numFmtId="0" fontId="3" fillId="0" borderId="0"/>
    <xf numFmtId="0" fontId="4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53" fillId="0" borderId="0"/>
    <xf numFmtId="177" fontId="0" fillId="0" borderId="0" applyFont="0" applyFill="0" applyBorder="0" applyAlignment="0" applyProtection="0"/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5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7" fontId="0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/>
    <xf numFmtId="0" fontId="46" fillId="13" borderId="7" applyNumberFormat="0" applyAlignment="0" applyProtection="0">
      <alignment vertical="center"/>
    </xf>
    <xf numFmtId="0" fontId="0" fillId="0" borderId="0">
      <alignment vertical="center"/>
    </xf>
    <xf numFmtId="0" fontId="46" fillId="13" borderId="7" applyNumberFormat="0" applyAlignment="0" applyProtection="0">
      <alignment vertical="center"/>
    </xf>
    <xf numFmtId="0" fontId="32" fillId="0" borderId="0">
      <alignment vertical="center"/>
    </xf>
    <xf numFmtId="0" fontId="53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32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18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8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/>
    <xf numFmtId="0" fontId="0" fillId="0" borderId="0"/>
    <xf numFmtId="0" fontId="32" fillId="0" borderId="0"/>
    <xf numFmtId="0" fontId="0" fillId="0" borderId="0"/>
    <xf numFmtId="0" fontId="46" fillId="13" borderId="7" applyNumberFormat="0" applyAlignment="0" applyProtection="0">
      <alignment vertical="center"/>
    </xf>
    <xf numFmtId="0" fontId="3" fillId="0" borderId="0">
      <alignment vertical="center"/>
    </xf>
    <xf numFmtId="0" fontId="3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52" fillId="19" borderId="10" applyNumberFormat="0" applyAlignment="0" applyProtection="0">
      <alignment vertical="center"/>
    </xf>
    <xf numFmtId="0" fontId="0" fillId="0" borderId="0"/>
    <xf numFmtId="0" fontId="45" fillId="20" borderId="0" applyNumberFormat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53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7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4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3" fillId="0" borderId="0">
      <alignment vertical="center"/>
    </xf>
    <xf numFmtId="0" fontId="0" fillId="0" borderId="0"/>
    <xf numFmtId="0" fontId="55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55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55" fillId="0" borderId="0"/>
    <xf numFmtId="0" fontId="55" fillId="0" borderId="0"/>
    <xf numFmtId="0" fontId="4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/>
    <xf numFmtId="177" fontId="0" fillId="0" borderId="0" applyFont="0" applyFill="0" applyBorder="0" applyAlignment="0" applyProtection="0"/>
    <xf numFmtId="0" fontId="0" fillId="0" borderId="0"/>
    <xf numFmtId="177" fontId="0" fillId="0" borderId="0" applyFont="0" applyFill="0" applyBorder="0" applyAlignment="0" applyProtection="0"/>
    <xf numFmtId="0" fontId="3" fillId="0" borderId="0"/>
    <xf numFmtId="0" fontId="0" fillId="0" borderId="0"/>
    <xf numFmtId="0" fontId="0" fillId="0" borderId="0"/>
    <xf numFmtId="0" fontId="50" fillId="13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top"/>
      <protection locked="0"/>
    </xf>
    <xf numFmtId="177" fontId="0" fillId="0" borderId="0" applyFont="0" applyFill="0" applyBorder="0" applyAlignment="0" applyProtection="0"/>
    <xf numFmtId="0" fontId="9" fillId="0" borderId="26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0" fontId="9" fillId="0" borderId="26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50" fillId="2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81" fontId="7" fillId="0" borderId="1">
      <alignment vertical="center"/>
      <protection locked="0"/>
    </xf>
    <xf numFmtId="0" fontId="52" fillId="19" borderId="10" applyNumberForma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9" fillId="16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49" fillId="16" borderId="9" applyNumberFormat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45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45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50" fillId="2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50" fillId="13" borderId="9" applyNumberFormat="0" applyAlignment="0" applyProtection="0">
      <alignment vertical="center"/>
    </xf>
    <xf numFmtId="0" fontId="50" fillId="2" borderId="9" applyNumberFormat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52" fillId="19" borderId="10" applyNumberFormat="0" applyAlignment="0" applyProtection="0">
      <alignment vertical="center"/>
    </xf>
    <xf numFmtId="181" fontId="7" fillId="0" borderId="1">
      <alignment vertical="center"/>
      <protection locked="0"/>
    </xf>
    <xf numFmtId="0" fontId="52" fillId="19" borderId="10" applyNumberFormat="0" applyAlignment="0" applyProtection="0">
      <alignment vertical="center"/>
    </xf>
    <xf numFmtId="181" fontId="7" fillId="0" borderId="1">
      <alignment vertical="center"/>
      <protection locked="0"/>
    </xf>
    <xf numFmtId="0" fontId="52" fillId="19" borderId="10" applyNumberFormat="0" applyAlignment="0" applyProtection="0">
      <alignment vertical="center"/>
    </xf>
    <xf numFmtId="181" fontId="7" fillId="0" borderId="1">
      <alignment vertical="center"/>
      <protection locked="0"/>
    </xf>
    <xf numFmtId="0" fontId="52" fillId="19" borderId="10" applyNumberFormat="0" applyAlignment="0" applyProtection="0">
      <alignment vertical="center"/>
    </xf>
    <xf numFmtId="181" fontId="7" fillId="0" borderId="1">
      <alignment vertical="center"/>
      <protection locked="0"/>
    </xf>
    <xf numFmtId="0" fontId="52" fillId="19" borderId="10" applyNumberFormat="0" applyAlignment="0" applyProtection="0">
      <alignment vertical="center"/>
    </xf>
    <xf numFmtId="181" fontId="7" fillId="0" borderId="1">
      <alignment vertical="center"/>
      <protection locked="0"/>
    </xf>
    <xf numFmtId="0" fontId="52" fillId="19" borderId="10" applyNumberFormat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52" fillId="19" borderId="10" applyNumberFormat="0" applyAlignment="0" applyProtection="0">
      <alignment vertical="center"/>
    </xf>
    <xf numFmtId="181" fontId="7" fillId="0" borderId="1">
      <alignment vertical="center"/>
      <protection locked="0"/>
    </xf>
    <xf numFmtId="0" fontId="52" fillId="19" borderId="1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2" fillId="19" borderId="10" applyNumberFormat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61" fillId="19" borderId="10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5" fillId="0" borderId="0"/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194" fontId="0" fillId="0" borderId="0" applyFont="0" applyFill="0" applyBorder="0" applyAlignment="0" applyProtection="0">
      <alignment vertical="center"/>
    </xf>
    <xf numFmtId="0" fontId="102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6" fillId="2" borderId="7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2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13" borderId="7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6" fillId="2" borderId="7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03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1" fillId="7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1" fontId="7" fillId="0" borderId="1">
      <alignment vertical="center"/>
      <protection locked="0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2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6" fillId="13" borderId="7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0" fontId="49" fillId="16" borderId="9" applyNumberFormat="0" applyAlignment="0" applyProtection="0">
      <alignment vertical="center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1" fontId="7" fillId="0" borderId="1">
      <alignment vertical="center"/>
      <protection locked="0"/>
    </xf>
    <xf numFmtId="0" fontId="84" fillId="0" borderId="0">
      <alignment vertical="center"/>
    </xf>
    <xf numFmtId="0" fontId="45" fillId="17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1" borderId="11" applyNumberFormat="0" applyFont="0" applyAlignment="0" applyProtection="0">
      <alignment vertical="center"/>
    </xf>
    <xf numFmtId="0" fontId="3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0" fillId="11" borderId="11" applyNumberFormat="0" applyFont="0" applyAlignment="0" applyProtection="0">
      <alignment vertical="center"/>
    </xf>
    <xf numFmtId="0" fontId="3" fillId="11" borderId="11" applyNumberFormat="0" applyFont="0" applyAlignment="0" applyProtection="0">
      <alignment vertical="center"/>
    </xf>
  </cellStyleXfs>
  <cellXfs count="302">
    <xf numFmtId="0" fontId="0" fillId="0" borderId="0" xfId="0" applyAlignment="1">
      <alignment vertical="center"/>
    </xf>
    <xf numFmtId="0" fontId="0" fillId="0" borderId="0" xfId="928">
      <alignment vertical="center"/>
    </xf>
    <xf numFmtId="0" fontId="1" fillId="2" borderId="0" xfId="928" applyFont="1" applyFill="1" applyBorder="1" applyAlignment="1">
      <alignment horizontal="center" vertical="center"/>
    </xf>
    <xf numFmtId="0" fontId="2" fillId="2" borderId="0" xfId="928" applyFont="1" applyFill="1" applyBorder="1" applyAlignment="1">
      <alignment vertical="center" wrapText="1"/>
    </xf>
    <xf numFmtId="0" fontId="3" fillId="2" borderId="0" xfId="928" applyFont="1" applyFill="1" applyBorder="1" applyAlignment="1">
      <alignment horizontal="center" vertical="center"/>
    </xf>
    <xf numFmtId="0" fontId="4" fillId="2" borderId="0" xfId="928" applyFont="1" applyFill="1" applyBorder="1" applyAlignment="1">
      <alignment horizontal="right" vertical="center" wrapText="1"/>
    </xf>
    <xf numFmtId="0" fontId="4" fillId="2" borderId="1" xfId="928" applyFont="1" applyFill="1" applyBorder="1" applyAlignment="1">
      <alignment horizontal="center" vertical="center" wrapText="1"/>
    </xf>
    <xf numFmtId="0" fontId="4" fillId="2" borderId="2" xfId="928" applyFont="1" applyFill="1" applyBorder="1" applyAlignment="1">
      <alignment horizontal="center" vertical="center" wrapText="1"/>
    </xf>
    <xf numFmtId="0" fontId="4" fillId="2" borderId="2" xfId="3773" applyFont="1" applyFill="1" applyBorder="1" applyAlignment="1">
      <alignment horizontal="center" vertical="center" wrapText="1"/>
    </xf>
    <xf numFmtId="0" fontId="4" fillId="2" borderId="3" xfId="3773" applyFont="1" applyFill="1" applyBorder="1" applyAlignment="1">
      <alignment horizontal="center" vertical="center" wrapText="1"/>
    </xf>
    <xf numFmtId="0" fontId="0" fillId="0" borderId="1" xfId="928" applyFont="1" applyBorder="1" applyAlignment="1">
      <alignment horizontal="center" vertical="center"/>
    </xf>
    <xf numFmtId="0" fontId="4" fillId="2" borderId="4" xfId="3773" applyFont="1" applyFill="1" applyBorder="1" applyAlignment="1">
      <alignment horizontal="center" vertical="center" wrapText="1"/>
    </xf>
    <xf numFmtId="0" fontId="5" fillId="0" borderId="3" xfId="928" applyFont="1" applyBorder="1" applyAlignment="1">
      <alignment horizontal="center" vertical="center"/>
    </xf>
    <xf numFmtId="196" fontId="0" fillId="0" borderId="1" xfId="928" applyNumberFormat="1" applyFont="1" applyBorder="1" applyAlignment="1">
      <alignment horizontal="center" vertical="center"/>
    </xf>
    <xf numFmtId="0" fontId="5" fillId="0" borderId="4" xfId="928" applyFont="1" applyBorder="1" applyAlignment="1">
      <alignment horizontal="center" vertical="center"/>
    </xf>
    <xf numFmtId="0" fontId="0" fillId="0" borderId="0" xfId="804" applyAlignment="1"/>
    <xf numFmtId="0" fontId="6" fillId="0" borderId="0" xfId="804" applyFont="1" applyAlignment="1">
      <alignment horizontal="center" vertical="center"/>
    </xf>
    <xf numFmtId="0" fontId="7" fillId="0" borderId="0" xfId="804" applyFont="1" applyAlignment="1"/>
    <xf numFmtId="0" fontId="8" fillId="0" borderId="0" xfId="804" applyFont="1" applyAlignment="1">
      <alignment horizontal="left" vertical="center"/>
    </xf>
    <xf numFmtId="0" fontId="3" fillId="0" borderId="0" xfId="804" applyFont="1" applyBorder="1" applyAlignment="1">
      <alignment horizontal="right" vertical="center"/>
    </xf>
    <xf numFmtId="0" fontId="9" fillId="0" borderId="1" xfId="928" applyFont="1" applyBorder="1" applyAlignment="1">
      <alignment horizontal="center" vertical="center"/>
    </xf>
    <xf numFmtId="0" fontId="9" fillId="0" borderId="2" xfId="928" applyFont="1" applyBorder="1" applyAlignment="1">
      <alignment horizontal="center" vertical="center"/>
    </xf>
    <xf numFmtId="0" fontId="3" fillId="0" borderId="1" xfId="928" applyFont="1" applyBorder="1" applyAlignment="1">
      <alignment horizontal="left" vertical="center"/>
    </xf>
    <xf numFmtId="0" fontId="3" fillId="0" borderId="3" xfId="928" applyFont="1" applyBorder="1" applyAlignment="1">
      <alignment horizontal="left" vertical="center"/>
    </xf>
    <xf numFmtId="186" fontId="7" fillId="0" borderId="1" xfId="928" applyNumberFormat="1" applyFont="1" applyFill="1" applyBorder="1" applyAlignment="1">
      <alignment vertical="center" wrapText="1"/>
    </xf>
    <xf numFmtId="0" fontId="9" fillId="0" borderId="3" xfId="928" applyFont="1" applyBorder="1" applyAlignment="1">
      <alignment horizontal="center" vertical="center"/>
    </xf>
    <xf numFmtId="178" fontId="9" fillId="0" borderId="1" xfId="928" applyNumberFormat="1" applyFont="1" applyFill="1" applyBorder="1" applyAlignment="1">
      <alignment horizontal="center" vertical="center"/>
    </xf>
    <xf numFmtId="0" fontId="10" fillId="0" borderId="0" xfId="804" applyFont="1" applyAlignment="1">
      <alignment horizontal="left" vertical="center" wrapText="1"/>
    </xf>
    <xf numFmtId="0" fontId="0" fillId="0" borderId="0" xfId="804" applyFill="1" applyAlignment="1"/>
    <xf numFmtId="0" fontId="9" fillId="0" borderId="1" xfId="928" applyFont="1" applyFill="1" applyBorder="1" applyAlignment="1">
      <alignment horizontal="center" vertical="center"/>
    </xf>
    <xf numFmtId="0" fontId="11" fillId="0" borderId="0" xfId="804" applyFont="1" applyAlignment="1">
      <alignment horizontal="left" vertical="center" wrapText="1"/>
    </xf>
    <xf numFmtId="186" fontId="3" fillId="0" borderId="1" xfId="928" applyNumberFormat="1" applyFont="1" applyFill="1" applyBorder="1" applyAlignment="1">
      <alignment vertical="center" wrapText="1"/>
    </xf>
    <xf numFmtId="186" fontId="9" fillId="0" borderId="1" xfId="928" applyNumberFormat="1" applyFont="1" applyFill="1" applyBorder="1" applyAlignment="1">
      <alignment horizontal="center" vertical="center"/>
    </xf>
    <xf numFmtId="186" fontId="7" fillId="0" borderId="1" xfId="928" applyNumberFormat="1" applyFont="1" applyFill="1" applyBorder="1" applyAlignment="1">
      <alignment vertical="center"/>
    </xf>
    <xf numFmtId="0" fontId="0" fillId="0" borderId="0" xfId="3744" applyAlignment="1"/>
    <xf numFmtId="0" fontId="0" fillId="0" borderId="0" xfId="3744" applyFill="1" applyAlignment="1"/>
    <xf numFmtId="0" fontId="6" fillId="0" borderId="0" xfId="3744" applyNumberFormat="1" applyFont="1" applyFill="1" applyBorder="1" applyAlignment="1" applyProtection="1">
      <alignment horizontal="center" vertical="center"/>
    </xf>
    <xf numFmtId="0" fontId="0" fillId="0" borderId="0" xfId="3744" applyNumberFormat="1" applyFont="1" applyFill="1" applyBorder="1" applyAlignment="1" applyProtection="1"/>
    <xf numFmtId="0" fontId="12" fillId="0" borderId="0" xfId="4218" applyFont="1">
      <alignment vertical="center"/>
    </xf>
    <xf numFmtId="0" fontId="0" fillId="0" borderId="0" xfId="4218">
      <alignment vertical="center"/>
    </xf>
    <xf numFmtId="197" fontId="0" fillId="0" borderId="0" xfId="4218" applyNumberFormat="1" applyAlignment="1">
      <alignment horizontal="right" vertical="center"/>
    </xf>
    <xf numFmtId="0" fontId="13" fillId="0" borderId="1" xfId="3744" applyNumberFormat="1" applyFont="1" applyFill="1" applyBorder="1" applyAlignment="1" applyProtection="1">
      <alignment horizontal="center" vertical="center" wrapText="1"/>
    </xf>
    <xf numFmtId="197" fontId="14" fillId="0" borderId="1" xfId="4218" applyNumberFormat="1" applyFont="1" applyBorder="1" applyAlignment="1">
      <alignment horizontal="center" vertical="center" wrapText="1"/>
    </xf>
    <xf numFmtId="0" fontId="15" fillId="0" borderId="1" xfId="928" applyFont="1" applyBorder="1" applyAlignment="1">
      <alignment horizontal="center" vertical="center" wrapText="1"/>
    </xf>
    <xf numFmtId="0" fontId="9" fillId="0" borderId="1" xfId="3744" applyNumberFormat="1" applyFont="1" applyFill="1" applyBorder="1" applyAlignment="1" applyProtection="1">
      <alignment horizontal="left" vertical="center" wrapText="1"/>
    </xf>
    <xf numFmtId="0" fontId="9" fillId="0" borderId="1" xfId="3744" applyNumberFormat="1" applyFont="1" applyFill="1" applyBorder="1" applyAlignment="1" applyProtection="1">
      <alignment horizontal="center" vertical="center" wrapText="1"/>
    </xf>
    <xf numFmtId="0" fontId="14" fillId="0" borderId="1" xfId="3308" applyNumberFormat="1" applyFont="1" applyFill="1" applyBorder="1" applyAlignment="1" applyProtection="1">
      <alignment horizontal="center" vertical="center" wrapText="1"/>
    </xf>
    <xf numFmtId="49" fontId="7" fillId="0" borderId="1" xfId="1327" applyNumberFormat="1" applyFont="1" applyBorder="1" applyAlignment="1">
      <alignment vertical="center"/>
    </xf>
    <xf numFmtId="198" fontId="7" fillId="0" borderId="1" xfId="3744" applyNumberFormat="1" applyFont="1" applyBorder="1" applyAlignment="1">
      <alignment horizontal="right" vertical="center" wrapText="1"/>
    </xf>
    <xf numFmtId="195" fontId="7" fillId="0" borderId="1" xfId="4218" applyNumberFormat="1" applyFont="1" applyBorder="1" applyAlignment="1">
      <alignment horizontal="right" vertical="center" wrapText="1"/>
    </xf>
    <xf numFmtId="49" fontId="7" fillId="0" borderId="1" xfId="1037" applyNumberFormat="1" applyFont="1" applyBorder="1" applyAlignment="1">
      <alignment vertical="center"/>
    </xf>
    <xf numFmtId="49" fontId="7" fillId="0" borderId="1" xfId="328" applyNumberFormat="1" applyFont="1" applyBorder="1" applyAlignment="1">
      <alignment vertical="center"/>
    </xf>
    <xf numFmtId="49" fontId="7" fillId="0" borderId="1" xfId="2188" applyNumberFormat="1" applyFont="1" applyBorder="1" applyAlignment="1">
      <alignment vertical="center"/>
    </xf>
    <xf numFmtId="198" fontId="7" fillId="0" borderId="1" xfId="3744" applyNumberFormat="1" applyFont="1" applyFill="1" applyBorder="1" applyAlignment="1">
      <alignment horizontal="right" vertical="center" wrapText="1"/>
    </xf>
    <xf numFmtId="49" fontId="7" fillId="0" borderId="1" xfId="1089" applyNumberFormat="1" applyFont="1" applyBorder="1" applyAlignment="1">
      <alignment vertical="center"/>
    </xf>
    <xf numFmtId="49" fontId="7" fillId="0" borderId="1" xfId="1038" applyNumberFormat="1" applyFont="1" applyBorder="1" applyAlignment="1">
      <alignment vertical="center"/>
    </xf>
    <xf numFmtId="49" fontId="7" fillId="0" borderId="1" xfId="906" applyNumberFormat="1" applyFont="1" applyBorder="1" applyAlignment="1">
      <alignment vertical="center"/>
    </xf>
    <xf numFmtId="0" fontId="14" fillId="0" borderId="1" xfId="3744" applyFont="1" applyBorder="1" applyAlignment="1">
      <alignment horizontal="center" vertical="center"/>
    </xf>
    <xf numFmtId="198" fontId="14" fillId="0" borderId="1" xfId="3744" applyNumberFormat="1" applyFont="1" applyFill="1" applyBorder="1" applyAlignment="1">
      <alignment horizontal="right" vertical="center" wrapText="1"/>
    </xf>
    <xf numFmtId="195" fontId="14" fillId="0" borderId="1" xfId="4218" applyNumberFormat="1" applyFont="1" applyBorder="1" applyAlignment="1">
      <alignment horizontal="right" vertical="center" wrapText="1"/>
    </xf>
    <xf numFmtId="183" fontId="9" fillId="0" borderId="1" xfId="3744" applyNumberFormat="1" applyFont="1" applyFill="1" applyBorder="1" applyAlignment="1" applyProtection="1">
      <alignment vertical="center" wrapText="1"/>
    </xf>
    <xf numFmtId="181" fontId="14" fillId="0" borderId="1" xfId="3308" applyNumberFormat="1" applyFont="1" applyFill="1" applyBorder="1" applyAlignment="1" applyProtection="1">
      <alignment vertical="center" wrapText="1"/>
    </xf>
    <xf numFmtId="0" fontId="9" fillId="0" borderId="1" xfId="3744" applyNumberFormat="1" applyFont="1" applyFill="1" applyBorder="1" applyAlignment="1" applyProtection="1">
      <alignment horizontal="right" vertical="center" wrapText="1"/>
    </xf>
    <xf numFmtId="0" fontId="14" fillId="0" borderId="1" xfId="3308" applyNumberFormat="1" applyFont="1" applyFill="1" applyBorder="1" applyAlignment="1" applyProtection="1">
      <alignment horizontal="right" vertical="center" wrapText="1"/>
    </xf>
    <xf numFmtId="49" fontId="7" fillId="3" borderId="1" xfId="1327" applyNumberFormat="1" applyFont="1" applyFill="1" applyBorder="1" applyAlignment="1">
      <alignment vertical="center"/>
    </xf>
    <xf numFmtId="195" fontId="14" fillId="0" borderId="1" xfId="3308" applyNumberFormat="1" applyFont="1" applyFill="1" applyBorder="1" applyAlignment="1" applyProtection="1">
      <alignment horizontal="right" vertical="center" wrapText="1"/>
    </xf>
    <xf numFmtId="198" fontId="3" fillId="0" borderId="1" xfId="928" applyNumberFormat="1" applyFont="1" applyFill="1" applyBorder="1" applyAlignment="1">
      <alignment vertical="center"/>
    </xf>
    <xf numFmtId="0" fontId="0" fillId="0" borderId="0" xfId="928" applyAlignment="1">
      <alignment vertical="center"/>
    </xf>
    <xf numFmtId="0" fontId="3" fillId="0" borderId="1" xfId="3744" applyNumberFormat="1" applyFont="1" applyFill="1" applyBorder="1" applyAlignment="1" applyProtection="1">
      <alignment horizontal="left" vertical="center" wrapText="1"/>
    </xf>
    <xf numFmtId="0" fontId="3" fillId="3" borderId="1" xfId="3744" applyNumberFormat="1" applyFont="1" applyFill="1" applyBorder="1" applyAlignment="1" applyProtection="1">
      <alignment horizontal="left" vertical="center" wrapText="1"/>
    </xf>
    <xf numFmtId="0" fontId="5" fillId="0" borderId="0" xfId="4218" applyFont="1" applyAlignment="1">
      <alignment horizontal="center" vertical="center"/>
    </xf>
    <xf numFmtId="0" fontId="7" fillId="0" borderId="0" xfId="4218" applyFont="1">
      <alignment vertical="center"/>
    </xf>
    <xf numFmtId="0" fontId="14" fillId="0" borderId="0" xfId="4218" applyFont="1">
      <alignment vertical="center"/>
    </xf>
    <xf numFmtId="197" fontId="0" fillId="0" borderId="0" xfId="4218" applyNumberFormat="1">
      <alignment vertical="center"/>
    </xf>
    <xf numFmtId="0" fontId="16" fillId="0" borderId="0" xfId="4218" applyFont="1" applyAlignment="1">
      <alignment horizontal="center" vertical="center"/>
    </xf>
    <xf numFmtId="0" fontId="0" fillId="0" borderId="0" xfId="4218" applyFont="1">
      <alignment vertical="center"/>
    </xf>
    <xf numFmtId="0" fontId="5" fillId="0" borderId="1" xfId="4218" applyFont="1" applyBorder="1" applyAlignment="1">
      <alignment horizontal="distributed" vertical="center" wrapText="1" indent="3"/>
    </xf>
    <xf numFmtId="3" fontId="7" fillId="0" borderId="1" xfId="928" applyNumberFormat="1" applyFont="1" applyBorder="1" applyAlignment="1">
      <alignment horizontal="center" vertical="center"/>
    </xf>
    <xf numFmtId="199" fontId="7" fillId="0" borderId="1" xfId="3377" applyNumberFormat="1" applyFont="1" applyBorder="1" applyAlignment="1">
      <alignment horizontal="center" vertical="center"/>
    </xf>
    <xf numFmtId="186" fontId="7" fillId="0" borderId="1" xfId="928" applyNumberFormat="1" applyFont="1" applyBorder="1" applyAlignment="1">
      <alignment horizontal="right" vertical="center"/>
    </xf>
    <xf numFmtId="186" fontId="7" fillId="0" borderId="1" xfId="4218" applyNumberFormat="1" applyFont="1" applyBorder="1" applyAlignment="1">
      <alignment horizontal="right" vertical="center"/>
    </xf>
    <xf numFmtId="195" fontId="7" fillId="0" borderId="1" xfId="4218" applyNumberFormat="1" applyFont="1" applyBorder="1" applyAlignment="1">
      <alignment horizontal="right" vertical="center"/>
    </xf>
    <xf numFmtId="0" fontId="14" fillId="0" borderId="1" xfId="4218" applyFont="1" applyBorder="1" applyAlignment="1">
      <alignment horizontal="center" vertical="center"/>
    </xf>
    <xf numFmtId="186" fontId="14" fillId="0" borderId="1" xfId="4218" applyNumberFormat="1" applyFont="1" applyBorder="1" applyAlignment="1">
      <alignment horizontal="right" vertical="center"/>
    </xf>
    <xf numFmtId="195" fontId="14" fillId="0" borderId="1" xfId="4218" applyNumberFormat="1" applyFont="1" applyBorder="1" applyAlignment="1">
      <alignment horizontal="right" vertical="center"/>
    </xf>
    <xf numFmtId="0" fontId="14" fillId="0" borderId="1" xfId="4218" applyFont="1" applyBorder="1" applyAlignment="1">
      <alignment horizontal="distributed" vertical="center" wrapText="1" indent="3"/>
    </xf>
    <xf numFmtId="186" fontId="17" fillId="0" borderId="1" xfId="4218" applyNumberFormat="1" applyFont="1" applyBorder="1" applyAlignment="1">
      <alignment horizontal="right" vertical="center"/>
    </xf>
    <xf numFmtId="197" fontId="7" fillId="0" borderId="0" xfId="4218" applyNumberFormat="1" applyFont="1">
      <alignment vertical="center"/>
    </xf>
    <xf numFmtId="0" fontId="0" fillId="0" borderId="0" xfId="928" applyFont="1" applyAlignment="1">
      <alignment vertical="center"/>
    </xf>
    <xf numFmtId="0" fontId="6" fillId="0" borderId="0" xfId="2654" applyFont="1" applyAlignment="1">
      <alignment horizontal="center" vertical="center"/>
    </xf>
    <xf numFmtId="0" fontId="3" fillId="0" borderId="0" xfId="2654" applyBorder="1">
      <alignment vertical="center"/>
    </xf>
    <xf numFmtId="0" fontId="18" fillId="0" borderId="0" xfId="2654" applyFont="1" applyBorder="1" applyAlignment="1">
      <alignment vertical="center"/>
    </xf>
    <xf numFmtId="0" fontId="18" fillId="0" borderId="0" xfId="2654" applyFont="1" applyBorder="1" applyAlignment="1">
      <alignment horizontal="right" vertical="center"/>
    </xf>
    <xf numFmtId="0" fontId="19" fillId="0" borderId="1" xfId="2654" applyFont="1" applyBorder="1" applyAlignment="1">
      <alignment horizontal="center" vertical="center" wrapText="1"/>
    </xf>
    <xf numFmtId="49" fontId="17" fillId="0" borderId="1" xfId="329" applyNumberFormat="1" applyFont="1" applyBorder="1"/>
    <xf numFmtId="198" fontId="19" fillId="0" borderId="1" xfId="2654" applyNumberFormat="1" applyFont="1" applyBorder="1">
      <alignment vertical="center"/>
    </xf>
    <xf numFmtId="195" fontId="19" fillId="0" borderId="1" xfId="2654" applyNumberFormat="1" applyFont="1" applyBorder="1">
      <alignment vertical="center"/>
    </xf>
    <xf numFmtId="198" fontId="20" fillId="0" borderId="1" xfId="2654" applyNumberFormat="1" applyFont="1" applyBorder="1">
      <alignment vertical="center"/>
    </xf>
    <xf numFmtId="49" fontId="17" fillId="0" borderId="1" xfId="329" applyNumberFormat="1" applyFont="1" applyBorder="1" applyAlignment="1">
      <alignment horizontal="left" indent="2"/>
    </xf>
    <xf numFmtId="198" fontId="21" fillId="0" borderId="1" xfId="928" applyNumberFormat="1" applyFont="1" applyBorder="1" applyAlignment="1">
      <alignment vertical="center"/>
    </xf>
    <xf numFmtId="49" fontId="17" fillId="0" borderId="1" xfId="329" applyNumberFormat="1" applyFont="1" applyBorder="1" applyAlignment="1"/>
    <xf numFmtId="198" fontId="17" fillId="0" borderId="1" xfId="928" applyNumberFormat="1" applyFont="1" applyBorder="1" applyAlignment="1">
      <alignment vertical="center"/>
    </xf>
    <xf numFmtId="195" fontId="20" fillId="0" borderId="1" xfId="2654" applyNumberFormat="1" applyFont="1" applyBorder="1">
      <alignment vertical="center"/>
    </xf>
    <xf numFmtId="0" fontId="19" fillId="0" borderId="1" xfId="2654" applyFont="1" applyBorder="1" applyAlignment="1">
      <alignment horizontal="center" vertical="center"/>
    </xf>
    <xf numFmtId="0" fontId="20" fillId="0" borderId="1" xfId="2654" applyFont="1" applyBorder="1" applyAlignment="1">
      <alignment horizontal="left" vertical="center"/>
    </xf>
    <xf numFmtId="0" fontId="20" fillId="0" borderId="1" xfId="2654" applyFont="1" applyBorder="1">
      <alignment vertical="center"/>
    </xf>
    <xf numFmtId="200" fontId="21" fillId="0" borderId="1" xfId="928" applyNumberFormat="1" applyFont="1" applyBorder="1" applyAlignment="1">
      <alignment vertical="center"/>
    </xf>
    <xf numFmtId="186" fontId="20" fillId="0" borderId="1" xfId="2654" applyNumberFormat="1" applyFont="1" applyBorder="1" applyAlignment="1">
      <alignment horizontal="right" vertical="center"/>
    </xf>
    <xf numFmtId="195" fontId="20" fillId="0" borderId="1" xfId="2654" applyNumberFormat="1" applyFont="1" applyBorder="1" applyAlignment="1">
      <alignment horizontal="right" vertical="center"/>
    </xf>
    <xf numFmtId="0" fontId="22" fillId="0" borderId="1" xfId="928" applyFont="1" applyFill="1" applyBorder="1" applyAlignment="1">
      <alignment vertical="center"/>
    </xf>
    <xf numFmtId="195" fontId="20" fillId="0" borderId="1" xfId="2654" applyNumberFormat="1" applyFont="1" applyFill="1" applyBorder="1" applyAlignment="1">
      <alignment horizontal="right" vertical="center"/>
    </xf>
    <xf numFmtId="0" fontId="20" fillId="0" borderId="1" xfId="2654" applyFont="1" applyBorder="1" applyAlignment="1">
      <alignment vertical="center"/>
    </xf>
    <xf numFmtId="0" fontId="20" fillId="0" borderId="1" xfId="2654" applyFont="1" applyBorder="1" applyAlignment="1">
      <alignment horizontal="left" vertical="center" indent="2"/>
    </xf>
    <xf numFmtId="186" fontId="22" fillId="0" borderId="1" xfId="928" applyNumberFormat="1" applyFont="1" applyFill="1" applyBorder="1" applyAlignment="1">
      <alignment horizontal="right" vertical="center"/>
    </xf>
    <xf numFmtId="186" fontId="19" fillId="0" borderId="1" xfId="2654" applyNumberFormat="1" applyFont="1" applyBorder="1" applyAlignment="1">
      <alignment horizontal="right" vertical="center"/>
    </xf>
    <xf numFmtId="195" fontId="19" fillId="0" borderId="1" xfId="2654" applyNumberFormat="1" applyFont="1" applyBorder="1" applyAlignment="1">
      <alignment horizontal="right" vertical="center"/>
    </xf>
    <xf numFmtId="0" fontId="20" fillId="0" borderId="1" xfId="2654" applyFont="1" applyBorder="1" applyAlignment="1">
      <alignment horizontal="right" vertical="center"/>
    </xf>
    <xf numFmtId="0" fontId="20" fillId="3" borderId="1" xfId="2654" applyFont="1" applyFill="1" applyBorder="1">
      <alignment vertical="center"/>
    </xf>
    <xf numFmtId="182" fontId="19" fillId="0" borderId="1" xfId="2654" applyNumberFormat="1" applyFont="1" applyBorder="1" applyAlignment="1">
      <alignment horizontal="right" vertical="center"/>
    </xf>
    <xf numFmtId="0" fontId="0" fillId="0" borderId="0" xfId="928" applyAlignment="1">
      <alignment horizontal="right" vertical="center"/>
    </xf>
    <xf numFmtId="0" fontId="23" fillId="0" borderId="1" xfId="2654" applyFont="1" applyBorder="1" applyAlignment="1">
      <alignment horizontal="center" vertical="center" wrapText="1"/>
    </xf>
    <xf numFmtId="198" fontId="20" fillId="0" borderId="1" xfId="2654" applyNumberFormat="1" applyFont="1" applyBorder="1" applyAlignment="1">
      <alignment horizontal="right" vertical="center"/>
    </xf>
    <xf numFmtId="198" fontId="19" fillId="0" borderId="1" xfId="2654" applyNumberFormat="1" applyFont="1" applyBorder="1" applyAlignment="1">
      <alignment horizontal="right" vertical="center"/>
    </xf>
    <xf numFmtId="0" fontId="18" fillId="0" borderId="0" xfId="2654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2654">
      <alignment vertical="center"/>
    </xf>
    <xf numFmtId="0" fontId="23" fillId="0" borderId="1" xfId="2654" applyFont="1" applyBorder="1" applyAlignment="1">
      <alignment horizontal="center" vertical="center"/>
    </xf>
    <xf numFmtId="198" fontId="24" fillId="0" borderId="1" xfId="2654" applyNumberFormat="1" applyFont="1" applyBorder="1">
      <alignment vertical="center"/>
    </xf>
    <xf numFmtId="0" fontId="25" fillId="0" borderId="5" xfId="0" applyFont="1" applyBorder="1" applyAlignment="1">
      <alignment horizontal="left" vertical="center" wrapText="1"/>
    </xf>
    <xf numFmtId="0" fontId="3" fillId="0" borderId="0" xfId="2654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98" fontId="0" fillId="0" borderId="1" xfId="0" applyNumberFormat="1" applyBorder="1" applyAlignment="1">
      <alignment vertical="center"/>
    </xf>
    <xf numFmtId="0" fontId="3" fillId="0" borderId="0" xfId="2654" applyBorder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3" fontId="26" fillId="0" borderId="1" xfId="4124" applyNumberFormat="1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3" xfId="442" applyFont="1" applyFill="1" applyBorder="1" applyAlignment="1" applyProtection="1">
      <alignment horizontal="left" vertical="center" wrapText="1"/>
    </xf>
    <xf numFmtId="0" fontId="19" fillId="0" borderId="1" xfId="2654" applyFont="1" applyBorder="1">
      <alignment vertical="center"/>
    </xf>
    <xf numFmtId="198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98" fontId="5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2654" applyFont="1" applyBorder="1" applyAlignment="1">
      <alignment horizontal="right" vertical="center"/>
    </xf>
    <xf numFmtId="0" fontId="21" fillId="0" borderId="1" xfId="1173" applyFont="1" applyFill="1" applyBorder="1" applyAlignment="1">
      <alignment horizontal="center" vertical="center" wrapText="1"/>
    </xf>
    <xf numFmtId="0" fontId="19" fillId="0" borderId="1" xfId="2654" applyFont="1" applyBorder="1" applyAlignment="1">
      <alignment horizontal="left" vertical="center"/>
    </xf>
    <xf numFmtId="0" fontId="21" fillId="0" borderId="1" xfId="1173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3" fontId="17" fillId="0" borderId="1" xfId="4177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199" fontId="20" fillId="0" borderId="1" xfId="2654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Font="1" applyBorder="1">
      <alignment vertical="center"/>
    </xf>
    <xf numFmtId="0" fontId="0" fillId="0" borderId="0" xfId="0" applyBorder="1">
      <alignment vertical="center"/>
    </xf>
    <xf numFmtId="0" fontId="2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1" fillId="0" borderId="1" xfId="1169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7" fillId="0" borderId="1" xfId="1174" applyFont="1" applyBorder="1" applyAlignment="1">
      <alignment horizontal="center" vertical="center"/>
    </xf>
    <xf numFmtId="193" fontId="17" fillId="0" borderId="1" xfId="0" applyNumberFormat="1" applyFont="1" applyBorder="1" applyAlignment="1">
      <alignment horizontal="center" vertical="center"/>
    </xf>
    <xf numFmtId="0" fontId="17" fillId="0" borderId="1" xfId="1174" applyFont="1" applyBorder="1" applyAlignment="1">
      <alignment vertical="center"/>
    </xf>
    <xf numFmtId="196" fontId="17" fillId="0" borderId="1" xfId="1174" applyNumberFormat="1" applyFont="1" applyBorder="1" applyAlignment="1">
      <alignment horizontal="center" vertical="center"/>
    </xf>
    <xf numFmtId="0" fontId="17" fillId="0" borderId="1" xfId="1174" applyFont="1" applyBorder="1" applyAlignment="1">
      <alignment horizontal="left" vertical="center" wrapText="1"/>
    </xf>
    <xf numFmtId="196" fontId="17" fillId="0" borderId="1" xfId="1174" applyNumberFormat="1" applyFont="1" applyBorder="1" applyAlignment="1">
      <alignment horizontal="center" vertical="center" wrapText="1"/>
    </xf>
    <xf numFmtId="0" fontId="17" fillId="0" borderId="1" xfId="1174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0" xfId="3110" applyFont="1" applyAlignment="1">
      <alignment horizontal="center" vertical="center"/>
    </xf>
    <xf numFmtId="0" fontId="0" fillId="0" borderId="0" xfId="2564" applyAlignment="1">
      <alignment horizontal="center" vertical="center"/>
    </xf>
    <xf numFmtId="0" fontId="7" fillId="0" borderId="0" xfId="2564" applyFont="1" applyAlignment="1">
      <alignment horizontal="right" vertical="center"/>
    </xf>
    <xf numFmtId="0" fontId="14" fillId="0" borderId="1" xfId="2564" applyFont="1" applyBorder="1" applyAlignment="1">
      <alignment horizontal="center" vertical="center"/>
    </xf>
    <xf numFmtId="0" fontId="0" fillId="0" borderId="1" xfId="293" applyFont="1" applyFill="1" applyBorder="1" applyAlignment="1">
      <alignment horizontal="center" vertical="center" wrapText="1"/>
    </xf>
    <xf numFmtId="198" fontId="7" fillId="0" borderId="1" xfId="2564" applyNumberFormat="1" applyFont="1" applyBorder="1" applyAlignment="1">
      <alignment horizontal="right" vertical="center"/>
    </xf>
    <xf numFmtId="198" fontId="14" fillId="0" borderId="1" xfId="2564" applyNumberFormat="1" applyFont="1" applyBorder="1" applyAlignment="1">
      <alignment horizontal="right" vertical="center"/>
    </xf>
    <xf numFmtId="0" fontId="0" fillId="0" borderId="5" xfId="2564" applyFont="1" applyBorder="1" applyAlignment="1">
      <alignment vertical="center" wrapText="1"/>
    </xf>
    <xf numFmtId="0" fontId="0" fillId="0" borderId="5" xfId="2564" applyBorder="1" applyAlignment="1">
      <alignment vertical="center" wrapText="1"/>
    </xf>
    <xf numFmtId="0" fontId="28" fillId="0" borderId="0" xfId="0" applyFont="1" applyAlignment="1">
      <alignment vertical="center"/>
    </xf>
    <xf numFmtId="198" fontId="0" fillId="0" borderId="0" xfId="928" applyNumberFormat="1" applyAlignment="1">
      <alignment vertical="center"/>
    </xf>
    <xf numFmtId="0" fontId="0" fillId="0" borderId="0" xfId="3110" applyFont="1" applyAlignment="1">
      <alignment horizontal="center" vertical="center"/>
    </xf>
    <xf numFmtId="0" fontId="21" fillId="0" borderId="1" xfId="3110" applyFont="1" applyBorder="1" applyAlignment="1">
      <alignment horizontal="center" vertical="center" wrapText="1"/>
    </xf>
    <xf numFmtId="0" fontId="21" fillId="0" borderId="1" xfId="3110" applyFont="1" applyBorder="1">
      <alignment vertical="center"/>
    </xf>
    <xf numFmtId="198" fontId="17" fillId="0" borderId="1" xfId="3110" applyNumberFormat="1" applyFont="1" applyBorder="1" applyAlignment="1">
      <alignment horizontal="right" vertical="center"/>
    </xf>
    <xf numFmtId="0" fontId="17" fillId="0" borderId="1" xfId="3110" applyFont="1" applyBorder="1" applyAlignment="1">
      <alignment horizontal="left" vertical="center" indent="1"/>
    </xf>
    <xf numFmtId="0" fontId="17" fillId="0" borderId="1" xfId="311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29" fillId="0" borderId="0" xfId="469" applyFont="1">
      <alignment vertical="center"/>
    </xf>
    <xf numFmtId="0" fontId="30" fillId="0" borderId="0" xfId="469">
      <alignment vertical="center"/>
    </xf>
    <xf numFmtId="201" fontId="3" fillId="0" borderId="0" xfId="469" applyNumberFormat="1" applyFont="1" applyAlignment="1">
      <alignment vertical="center"/>
    </xf>
    <xf numFmtId="201" fontId="30" fillId="0" borderId="0" xfId="469" applyNumberFormat="1" applyAlignment="1">
      <alignment vertical="center"/>
    </xf>
    <xf numFmtId="0" fontId="30" fillId="0" borderId="0" xfId="469" applyAlignment="1">
      <alignment vertical="center"/>
    </xf>
    <xf numFmtId="0" fontId="30" fillId="0" borderId="0" xfId="469" applyBorder="1" applyAlignment="1">
      <alignment vertical="center"/>
    </xf>
    <xf numFmtId="0" fontId="18" fillId="0" borderId="0" xfId="469" applyFont="1">
      <alignment vertical="center"/>
    </xf>
    <xf numFmtId="0" fontId="6" fillId="0" borderId="0" xfId="469" applyFont="1" applyAlignment="1">
      <alignment horizontal="center" vertical="center"/>
    </xf>
    <xf numFmtId="0" fontId="6" fillId="0" borderId="0" xfId="469" applyFont="1" applyBorder="1" applyAlignment="1">
      <alignment horizontal="center" vertical="center"/>
    </xf>
    <xf numFmtId="0" fontId="30" fillId="0" borderId="0" xfId="469" applyAlignment="1">
      <alignment horizontal="left" vertical="center" wrapText="1"/>
    </xf>
    <xf numFmtId="0" fontId="18" fillId="0" borderId="0" xfId="469" applyFont="1" applyAlignment="1">
      <alignment vertical="center"/>
    </xf>
    <xf numFmtId="0" fontId="18" fillId="0" borderId="0" xfId="469" applyFont="1" applyBorder="1" applyAlignment="1">
      <alignment vertical="center"/>
    </xf>
    <xf numFmtId="0" fontId="30" fillId="0" borderId="0" xfId="469" applyAlignment="1">
      <alignment horizontal="center" vertical="center"/>
    </xf>
    <xf numFmtId="0" fontId="19" fillId="0" borderId="1" xfId="469" applyFont="1" applyFill="1" applyBorder="1" applyAlignment="1">
      <alignment horizontal="center" vertical="center" wrapText="1"/>
    </xf>
    <xf numFmtId="201" fontId="21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198" fontId="9" fillId="0" borderId="1" xfId="469" applyNumberFormat="1" applyFont="1" applyBorder="1" applyAlignment="1">
      <alignment horizontal="right" vertical="center"/>
    </xf>
    <xf numFmtId="195" fontId="21" fillId="0" borderId="1" xfId="0" applyNumberFormat="1" applyFont="1" applyBorder="1" applyAlignment="1">
      <alignment horizontal="right" vertical="center"/>
    </xf>
    <xf numFmtId="195" fontId="21" fillId="0" borderId="0" xfId="0" applyNumberFormat="1" applyFont="1" applyBorder="1" applyAlignment="1">
      <alignment horizontal="center" vertical="center"/>
    </xf>
    <xf numFmtId="198" fontId="9" fillId="0" borderId="6" xfId="469" applyNumberFormat="1" applyFont="1" applyBorder="1" applyAlignment="1">
      <alignment horizontal="center" vertical="center"/>
    </xf>
    <xf numFmtId="49" fontId="21" fillId="0" borderId="1" xfId="2617" applyNumberFormat="1" applyFont="1" applyBorder="1" applyAlignment="1">
      <alignment horizontal="left" vertical="center" wrapText="1"/>
    </xf>
    <xf numFmtId="198" fontId="19" fillId="0" borderId="1" xfId="469" applyNumberFormat="1" applyFont="1" applyBorder="1" applyAlignment="1">
      <alignment horizontal="right" vertical="center"/>
    </xf>
    <xf numFmtId="49" fontId="17" fillId="0" borderId="1" xfId="2617" applyNumberFormat="1" applyFont="1" applyBorder="1" applyAlignment="1">
      <alignment horizontal="left" vertical="center" wrapText="1"/>
    </xf>
    <xf numFmtId="198" fontId="20" fillId="0" borderId="1" xfId="469" applyNumberFormat="1" applyFont="1" applyBorder="1" applyAlignment="1">
      <alignment horizontal="right" vertical="center"/>
    </xf>
    <xf numFmtId="195" fontId="17" fillId="0" borderId="1" xfId="0" applyNumberFormat="1" applyFont="1" applyBorder="1" applyAlignment="1">
      <alignment horizontal="right" vertical="center"/>
    </xf>
    <xf numFmtId="198" fontId="3" fillId="0" borderId="1" xfId="469" applyNumberFormat="1" applyFont="1" applyBorder="1" applyAlignment="1">
      <alignment horizontal="right" vertical="center"/>
    </xf>
    <xf numFmtId="198" fontId="31" fillId="0" borderId="1" xfId="469" applyNumberFormat="1" applyFont="1" applyBorder="1" applyAlignment="1">
      <alignment horizontal="right" vertical="center"/>
    </xf>
    <xf numFmtId="195" fontId="17" fillId="0" borderId="0" xfId="0" applyNumberFormat="1" applyFont="1" applyBorder="1" applyAlignment="1">
      <alignment horizontal="center" vertical="center"/>
    </xf>
    <xf numFmtId="0" fontId="30" fillId="0" borderId="0" xfId="1863">
      <alignment vertical="center"/>
    </xf>
    <xf numFmtId="0" fontId="18" fillId="0" borderId="0" xfId="1863" applyFont="1">
      <alignment vertical="center"/>
    </xf>
    <xf numFmtId="0" fontId="6" fillId="0" borderId="0" xfId="1863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19" fillId="0" borderId="1" xfId="1863" applyFont="1" applyFill="1" applyBorder="1" applyAlignment="1">
      <alignment horizontal="center" vertical="center"/>
    </xf>
    <xf numFmtId="186" fontId="21" fillId="0" borderId="1" xfId="1173" applyNumberFormat="1" applyFont="1" applyFill="1" applyBorder="1" applyAlignment="1">
      <alignment vertical="center" wrapText="1"/>
    </xf>
    <xf numFmtId="195" fontId="21" fillId="0" borderId="1" xfId="0" applyNumberFormat="1" applyFont="1" applyBorder="1" applyAlignment="1">
      <alignment horizontal="right" vertical="center" wrapText="1"/>
    </xf>
    <xf numFmtId="0" fontId="20" fillId="0" borderId="1" xfId="3708" applyFont="1" applyFill="1" applyBorder="1" applyAlignment="1">
      <alignment horizontal="left" vertical="center"/>
    </xf>
    <xf numFmtId="186" fontId="20" fillId="0" borderId="1" xfId="1863" applyNumberFormat="1" applyFont="1" applyBorder="1" applyAlignment="1">
      <alignment horizontal="right" vertical="center"/>
    </xf>
    <xf numFmtId="195" fontId="17" fillId="0" borderId="1" xfId="0" applyNumberFormat="1" applyFont="1" applyBorder="1" applyAlignment="1">
      <alignment horizontal="right" vertical="center" wrapText="1"/>
    </xf>
    <xf numFmtId="49" fontId="32" fillId="0" borderId="0" xfId="2611" applyNumberFormat="1" applyFont="1"/>
    <xf numFmtId="1" fontId="30" fillId="0" borderId="0" xfId="1863" applyNumberFormat="1">
      <alignment vertical="center"/>
    </xf>
    <xf numFmtId="1" fontId="24" fillId="0" borderId="0" xfId="1863" applyNumberFormat="1" applyFont="1">
      <alignment vertical="center"/>
    </xf>
    <xf numFmtId="201" fontId="0" fillId="0" borderId="0" xfId="0" applyNumberFormat="1" applyAlignment="1">
      <alignment horizontal="center" vertical="center"/>
    </xf>
    <xf numFmtId="193" fontId="0" fillId="0" borderId="0" xfId="0" applyNumberFormat="1" applyAlignment="1">
      <alignment vertical="center"/>
    </xf>
    <xf numFmtId="0" fontId="0" fillId="0" borderId="0" xfId="1173" applyFont="1" applyFill="1" applyAlignment="1"/>
    <xf numFmtId="0" fontId="0" fillId="0" borderId="0" xfId="1173" applyFont="1" applyFill="1" applyAlignment="1">
      <alignment horizontal="center"/>
    </xf>
    <xf numFmtId="0" fontId="16" fillId="0" borderId="0" xfId="1173" applyFont="1" applyFill="1" applyAlignment="1">
      <alignment horizontal="center"/>
    </xf>
    <xf numFmtId="201" fontId="16" fillId="0" borderId="0" xfId="1173" applyNumberFormat="1" applyFont="1" applyFill="1" applyAlignment="1">
      <alignment horizontal="center"/>
    </xf>
    <xf numFmtId="0" fontId="33" fillId="0" borderId="0" xfId="1173" applyFont="1" applyFill="1" applyAlignment="1">
      <alignment vertical="center"/>
    </xf>
    <xf numFmtId="0" fontId="26" fillId="0" borderId="1" xfId="1173" applyFont="1" applyFill="1" applyBorder="1" applyAlignment="1">
      <alignment horizontal="center" vertical="center" wrapText="1"/>
    </xf>
    <xf numFmtId="0" fontId="15" fillId="0" borderId="1" xfId="1173" applyFont="1" applyFill="1" applyBorder="1" applyAlignment="1">
      <alignment horizontal="center" vertical="center" wrapText="1"/>
    </xf>
    <xf numFmtId="201" fontId="1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186" fontId="26" fillId="0" borderId="1" xfId="0" applyNumberFormat="1" applyFont="1" applyBorder="1" applyAlignment="1">
      <alignment vertical="center" wrapText="1"/>
    </xf>
    <xf numFmtId="195" fontId="26" fillId="0" borderId="1" xfId="0" applyNumberFormat="1" applyFont="1" applyBorder="1" applyAlignment="1">
      <alignment vertical="center" wrapText="1"/>
    </xf>
    <xf numFmtId="186" fontId="0" fillId="0" borderId="0" xfId="0" applyNumberFormat="1" applyAlignment="1">
      <alignment vertical="center"/>
    </xf>
    <xf numFmtId="0" fontId="7" fillId="0" borderId="1" xfId="0" applyNumberFormat="1" applyFont="1" applyFill="1" applyBorder="1" applyAlignment="1" applyProtection="1">
      <alignment vertical="center" wrapText="1"/>
      <protection locked="0"/>
    </xf>
    <xf numFmtId="0" fontId="26" fillId="0" borderId="1" xfId="1296" applyFont="1" applyFill="1" applyBorder="1" applyAlignment="1">
      <alignment horizontal="center" vertical="center"/>
    </xf>
    <xf numFmtId="186" fontId="15" fillId="0" borderId="1" xfId="0" applyNumberFormat="1" applyFont="1" applyBorder="1" applyAlignment="1">
      <alignment vertical="center" wrapText="1"/>
    </xf>
    <xf numFmtId="195" fontId="15" fillId="0" borderId="1" xfId="0" applyNumberFormat="1" applyFont="1" applyBorder="1" applyAlignment="1">
      <alignment vertical="center" wrapText="1"/>
    </xf>
    <xf numFmtId="1" fontId="26" fillId="0" borderId="1" xfId="1296" applyNumberFormat="1" applyFont="1" applyFill="1" applyBorder="1" applyAlignment="1" applyProtection="1">
      <alignment vertical="center"/>
      <protection locked="0"/>
    </xf>
    <xf numFmtId="186" fontId="7" fillId="0" borderId="1" xfId="0" applyNumberFormat="1" applyFont="1" applyBorder="1" applyAlignment="1">
      <alignment vertical="center"/>
    </xf>
    <xf numFmtId="1" fontId="26" fillId="0" borderId="1" xfId="1296" applyNumberFormat="1" applyFont="1" applyFill="1" applyBorder="1" applyAlignment="1" applyProtection="1">
      <alignment horizontal="left" vertical="center"/>
      <protection locked="0"/>
    </xf>
    <xf numFmtId="0" fontId="26" fillId="0" borderId="1" xfId="0" applyFont="1" applyBorder="1" applyAlignment="1">
      <alignment vertical="center"/>
    </xf>
    <xf numFmtId="201" fontId="26" fillId="0" borderId="1" xfId="0" applyNumberFormat="1" applyFont="1" applyBorder="1" applyAlignment="1">
      <alignment vertical="center"/>
    </xf>
    <xf numFmtId="201" fontId="7" fillId="0" borderId="1" xfId="61" applyNumberFormat="1" applyFont="1" applyFill="1" applyBorder="1" applyAlignment="1" applyProtection="1">
      <alignment vertical="center"/>
    </xf>
    <xf numFmtId="201" fontId="7" fillId="0" borderId="1" xfId="0" applyNumberFormat="1" applyFont="1" applyBorder="1" applyAlignment="1">
      <alignment vertical="center"/>
    </xf>
    <xf numFmtId="0" fontId="26" fillId="0" borderId="1" xfId="1296" applyNumberFormat="1" applyFont="1" applyFill="1" applyBorder="1" applyAlignment="1" applyProtection="1">
      <alignment vertical="center"/>
      <protection locked="0"/>
    </xf>
    <xf numFmtId="0" fontId="26" fillId="0" borderId="1" xfId="1296" applyFont="1" applyFill="1" applyBorder="1" applyAlignment="1"/>
    <xf numFmtId="199" fontId="0" fillId="0" borderId="0" xfId="0" applyNumberFormat="1" applyAlignment="1">
      <alignment vertical="center"/>
    </xf>
    <xf numFmtId="0" fontId="0" fillId="0" borderId="0" xfId="1173" applyFont="1"/>
    <xf numFmtId="0" fontId="0" fillId="0" borderId="0" xfId="1173"/>
    <xf numFmtId="199" fontId="16" fillId="0" borderId="0" xfId="1173" applyNumberFormat="1" applyFont="1" applyFill="1" applyAlignment="1">
      <alignment horizontal="center"/>
    </xf>
    <xf numFmtId="199" fontId="22" fillId="0" borderId="0" xfId="0" applyNumberFormat="1" applyFont="1" applyAlignment="1">
      <alignment horizontal="right" vertical="center"/>
    </xf>
    <xf numFmtId="0" fontId="21" fillId="0" borderId="3" xfId="1173" applyFont="1" applyFill="1" applyBorder="1" applyAlignment="1">
      <alignment horizontal="center" vertical="center" wrapText="1"/>
    </xf>
    <xf numFmtId="199" fontId="15" fillId="0" borderId="1" xfId="0" applyNumberFormat="1" applyFont="1" applyBorder="1" applyAlignment="1">
      <alignment horizontal="center" vertical="center" wrapText="1"/>
    </xf>
    <xf numFmtId="0" fontId="19" fillId="0" borderId="3" xfId="2654" applyFont="1" applyBorder="1">
      <alignment vertical="center"/>
    </xf>
    <xf numFmtId="198" fontId="21" fillId="0" borderId="1" xfId="1173" applyNumberFormat="1" applyFont="1" applyFill="1" applyBorder="1" applyAlignment="1">
      <alignment horizontal="right" vertical="center" wrapText="1"/>
    </xf>
    <xf numFmtId="198" fontId="21" fillId="0" borderId="1" xfId="0" applyNumberFormat="1" applyFont="1" applyBorder="1" applyAlignment="1">
      <alignment horizontal="right" vertical="center" wrapText="1"/>
    </xf>
    <xf numFmtId="0" fontId="20" fillId="0" borderId="3" xfId="2654" applyFont="1" applyBorder="1">
      <alignment vertical="center"/>
    </xf>
    <xf numFmtId="198" fontId="17" fillId="0" borderId="1" xfId="1173" applyNumberFormat="1" applyFont="1" applyFill="1" applyBorder="1" applyAlignment="1">
      <alignment horizontal="right" vertical="center" wrapText="1"/>
    </xf>
    <xf numFmtId="198" fontId="17" fillId="0" borderId="1" xfId="0" applyNumberFormat="1" applyFont="1" applyBorder="1" applyAlignment="1">
      <alignment horizontal="right" vertical="center" wrapText="1"/>
    </xf>
    <xf numFmtId="0" fontId="34" fillId="0" borderId="3" xfId="1173" applyFont="1" applyFill="1" applyBorder="1" applyAlignment="1">
      <alignment horizontal="center" vertical="center"/>
    </xf>
    <xf numFmtId="1" fontId="21" fillId="0" borderId="3" xfId="1173" applyNumberFormat="1" applyFont="1" applyFill="1" applyBorder="1" applyAlignment="1" applyProtection="1">
      <alignment vertical="center"/>
      <protection locked="0"/>
    </xf>
    <xf numFmtId="199" fontId="17" fillId="0" borderId="1" xfId="0" applyNumberFormat="1" applyFont="1" applyBorder="1" applyAlignment="1">
      <alignment horizontal="right" vertical="center" wrapText="1"/>
    </xf>
    <xf numFmtId="1" fontId="17" fillId="0" borderId="3" xfId="1173" applyNumberFormat="1" applyFont="1" applyFill="1" applyBorder="1" applyAlignment="1" applyProtection="1">
      <alignment horizontal="left" vertical="center"/>
      <protection locked="0"/>
    </xf>
    <xf numFmtId="1" fontId="17" fillId="0" borderId="3" xfId="1173" applyNumberFormat="1" applyFont="1" applyFill="1" applyBorder="1" applyAlignment="1" applyProtection="1">
      <alignment horizontal="left" vertical="center" indent="1"/>
      <protection locked="0"/>
    </xf>
    <xf numFmtId="198" fontId="0" fillId="0" borderId="0" xfId="0" applyNumberFormat="1" applyFont="1" applyAlignment="1">
      <alignment horizontal="right" vertical="center"/>
    </xf>
    <xf numFmtId="0" fontId="17" fillId="0" borderId="3" xfId="1173" applyFont="1" applyFill="1" applyBorder="1" applyAlignment="1">
      <alignment horizontal="left" vertical="center"/>
    </xf>
    <xf numFmtId="1" fontId="17" fillId="0" borderId="3" xfId="1173" applyNumberFormat="1" applyFont="1" applyFill="1" applyBorder="1" applyAlignment="1" applyProtection="1">
      <alignment vertical="center"/>
      <protection locked="0"/>
    </xf>
    <xf numFmtId="0" fontId="17" fillId="0" borderId="3" xfId="1173" applyFont="1" applyBorder="1" applyAlignment="1"/>
    <xf numFmtId="199" fontId="21" fillId="0" borderId="1" xfId="0" applyNumberFormat="1" applyFont="1" applyBorder="1" applyAlignment="1">
      <alignment horizontal="right" vertical="center" wrapText="1"/>
    </xf>
    <xf numFmtId="0" fontId="0" fillId="0" borderId="0" xfId="1173" applyFont="1" applyFill="1"/>
    <xf numFmtId="0" fontId="0" fillId="0" borderId="0" xfId="1173" applyAlignment="1">
      <alignment horizontal="center"/>
    </xf>
    <xf numFmtId="186" fontId="26" fillId="0" borderId="1" xfId="1296" applyNumberFormat="1" applyFont="1" applyFill="1" applyBorder="1" applyAlignment="1">
      <alignment horizontal="right" wrapText="1"/>
    </xf>
    <xf numFmtId="186" fontId="26" fillId="0" borderId="1" xfId="0" applyNumberFormat="1" applyFont="1" applyBorder="1" applyAlignment="1">
      <alignment horizontal="right" vertical="center" wrapText="1"/>
    </xf>
    <xf numFmtId="195" fontId="26" fillId="0" borderId="1" xfId="0" applyNumberFormat="1" applyFont="1" applyBorder="1" applyAlignment="1">
      <alignment horizontal="right" vertical="center" wrapText="1"/>
    </xf>
    <xf numFmtId="186" fontId="26" fillId="0" borderId="1" xfId="1296" applyNumberFormat="1" applyFont="1" applyFill="1" applyBorder="1" applyAlignment="1">
      <alignment horizontal="right"/>
    </xf>
    <xf numFmtId="0" fontId="15" fillId="0" borderId="1" xfId="1296" applyFont="1" applyFill="1" applyBorder="1" applyAlignment="1">
      <alignment horizontal="center" vertical="center"/>
    </xf>
    <xf numFmtId="186" fontId="15" fillId="0" borderId="1" xfId="1296" applyNumberFormat="1" applyFont="1" applyFill="1" applyBorder="1" applyAlignment="1">
      <alignment horizontal="right" vertical="center" wrapText="1"/>
    </xf>
    <xf numFmtId="195" fontId="15" fillId="0" borderId="1" xfId="0" applyNumberFormat="1" applyFont="1" applyBorder="1" applyAlignment="1">
      <alignment horizontal="right" vertical="center" wrapText="1"/>
    </xf>
    <xf numFmtId="0" fontId="35" fillId="0" borderId="3" xfId="1173" applyFont="1" applyFill="1" applyBorder="1" applyAlignment="1">
      <alignment horizontal="center" vertical="center"/>
    </xf>
    <xf numFmtId="0" fontId="33" fillId="0" borderId="0" xfId="4216" applyFont="1" applyAlignment="1">
      <alignment vertical="top"/>
    </xf>
    <xf numFmtId="0" fontId="36" fillId="0" borderId="0" xfId="4216" applyFont="1">
      <alignment vertical="center"/>
    </xf>
    <xf numFmtId="0" fontId="0" fillId="0" borderId="0" xfId="4216" applyFont="1" applyAlignment="1">
      <alignment horizontal="center" vertical="center"/>
    </xf>
    <xf numFmtId="0" fontId="0" fillId="0" borderId="0" xfId="4216" applyFont="1">
      <alignment vertical="center"/>
    </xf>
    <xf numFmtId="0" fontId="0" fillId="0" borderId="0" xfId="4216" applyFont="1" applyAlignment="1">
      <alignment horizontal="left" vertical="center"/>
    </xf>
    <xf numFmtId="0" fontId="37" fillId="0" borderId="0" xfId="4216" applyFont="1" applyAlignment="1">
      <alignment horizontal="center" vertical="top"/>
    </xf>
    <xf numFmtId="0" fontId="5" fillId="0" borderId="0" xfId="4216" applyFont="1" applyAlignment="1">
      <alignment horizontal="center" vertical="center"/>
    </xf>
    <xf numFmtId="0" fontId="38" fillId="0" borderId="1" xfId="4216" applyFont="1" applyFill="1" applyBorder="1" applyAlignment="1">
      <alignment horizontal="center" vertical="center"/>
    </xf>
    <xf numFmtId="0" fontId="38" fillId="0" borderId="1" xfId="4216" applyFont="1" applyFill="1" applyBorder="1">
      <alignment vertical="center"/>
    </xf>
    <xf numFmtId="0" fontId="39" fillId="0" borderId="1" xfId="4216" applyFont="1" applyFill="1" applyBorder="1">
      <alignment vertical="center"/>
    </xf>
    <xf numFmtId="0" fontId="40" fillId="0" borderId="0" xfId="4216" applyFont="1" applyFill="1">
      <alignment vertical="center"/>
    </xf>
  </cellXfs>
  <cellStyles count="5011">
    <cellStyle name="常规" xfId="0" builtinId="0"/>
    <cellStyle name="货币[0]" xfId="1" builtinId="7"/>
    <cellStyle name="40% - 强调文字颜色 5 4 2_2015财政决算公开" xfId="2"/>
    <cellStyle name="链接单元格 5" xfId="3"/>
    <cellStyle name="?鹎%U龡&amp;H齲_x0001_C铣_x0014__x0007__x0001__x0001_ 3 4 2 3 3 2" xfId="4"/>
    <cellStyle name="20% - 强调文字颜色 3" xfId="5" builtinId="38"/>
    <cellStyle name="输出 3" xfId="6"/>
    <cellStyle name="20% - 强调文字颜色 2 4 2 3" xfId="7"/>
    <cellStyle name="20% - 强调文字颜色 6 3 2 2_2015财政决算公开" xfId="8"/>
    <cellStyle name="强调文字颜色 5 4 2 2 2" xfId="9"/>
    <cellStyle name="?鹎%U龡&amp;H齲_x0001_C铣_x0014__x0007__x0001__x0001_ 2 2 3 4_2015财政决算公开" xfId="10"/>
    <cellStyle name="强调文字颜色 2 3 2" xfId="11"/>
    <cellStyle name="常规 2 2 2 5 3 2" xfId="12"/>
    <cellStyle name="输入" xfId="13" builtinId="20"/>
    <cellStyle name="?鹎%U龡&amp;H齲_x0001_C铣_x0014__x0007__x0001__x0001_ 2 2 2 2 3_2015财政决算公开" xfId="14"/>
    <cellStyle name="常规 39" xfId="15"/>
    <cellStyle name="常规 44" xfId="16"/>
    <cellStyle name="货币" xfId="17" builtinId="4"/>
    <cellStyle name="20% - 强调文字颜色 1 6 2 2" xfId="18"/>
    <cellStyle name="常规 15 4 2" xfId="19"/>
    <cellStyle name="40% - 强调文字颜色 2 2 3 2 2" xfId="20"/>
    <cellStyle name="千位分隔[0]" xfId="21" builtinId="6"/>
    <cellStyle name="常规 3 4 3" xfId="22"/>
    <cellStyle name="60% - 强调文字颜色 1 3 5" xfId="23"/>
    <cellStyle name="?鹎%U龡&amp;H齲_x0001_C铣_x0014__x0007__x0001__x0001_ 2 2 3 2 2" xfId="24"/>
    <cellStyle name="40% - 强调文字颜色 4 3 4" xfId="25"/>
    <cellStyle name="40% - 强调文字颜色 3 3 3 2" xfId="26"/>
    <cellStyle name="40% - 强调文字颜色 3" xfId="27" builtinId="39"/>
    <cellStyle name="常规 26 2" xfId="28"/>
    <cellStyle name="常规 31 2" xfId="29"/>
    <cellStyle name="?鹎%U龡&amp;H齲_x0001_C铣_x0014__x0007__x0001__x0001_ 3" xfId="30"/>
    <cellStyle name="?鹎%U龡&amp;H齲_x0001_C铣_x0014__x0007__x0001__x0001_ 3 3 3 2" xfId="31"/>
    <cellStyle name="?鹎%U龡&amp;H齲_x0001_C铣_x0014__x0007__x0001__x0001_ 4 3 4" xfId="32"/>
    <cellStyle name="标题 5 6" xfId="33"/>
    <cellStyle name="?鹎%U龡&amp;H齲_x0001_C铣_x0014__x0007__x0001__x0001_ 2 5 2 2" xfId="34"/>
    <cellStyle name="差" xfId="35" builtinId="27"/>
    <cellStyle name="20% - 强调文字颜色 2 2 3_2015财政决算公开" xfId="36"/>
    <cellStyle name="?鹎%U龡&amp;H齲_x0001_C铣_x0014__x0007__x0001__x0001_ 3 2 2 6_2015财政决算公开" xfId="37"/>
    <cellStyle name="40% - 强调文字颜色 2 5 2 2" xfId="38"/>
    <cellStyle name="常规 7 3" xfId="39"/>
    <cellStyle name="20% - 强调文字颜色 3 6 2 2" xfId="40"/>
    <cellStyle name="千位分隔" xfId="41" builtinId="3"/>
    <cellStyle name="60% - 强调文字颜色 2 4 3" xfId="42"/>
    <cellStyle name="20% - 强调文字颜色 2 2 3 2 2 2" xfId="43"/>
    <cellStyle name="常规 12 2 3" xfId="44"/>
    <cellStyle name="?鹎%U龡&amp;H齲_x0001_C铣_x0014__x0007__x0001__x0001_ 2 3 5 3" xfId="45"/>
    <cellStyle name="60% - 强调文字颜色 3" xfId="46" builtinId="40"/>
    <cellStyle name="千位分隔 4 6" xfId="47"/>
    <cellStyle name="20% - 强调文字颜色 6 3 2 2 2" xfId="48"/>
    <cellStyle name="?鹎%U龡&amp;H齲_x0001_C铣_x0014__x0007__x0001__x0001_ 2 2 3 4 2" xfId="49"/>
    <cellStyle name="强调文字颜色 5 3 3" xfId="50"/>
    <cellStyle name="40% - 强调文字颜色 5 4 2 2" xfId="51"/>
    <cellStyle name="超链接" xfId="52" builtinId="8"/>
    <cellStyle name="40% - 强调文字颜色 1 6_2015财政决算公开" xfId="53"/>
    <cellStyle name="?鹎%U龡&amp;H齲_x0001_C铣_x0014__x0007__x0001__x0001_ 2 2 2 5 2" xfId="54"/>
    <cellStyle name="百分比" xfId="55" builtinId="5"/>
    <cellStyle name="适中 2 4 2" xfId="56"/>
    <cellStyle name="已访问的超链接" xfId="57" builtinId="9"/>
    <cellStyle name="20% - 强调文字颜色 6 4 2 2" xfId="58"/>
    <cellStyle name="强调文字颜色 3 2 3 2" xfId="59"/>
    <cellStyle name="?鹎%U龡&amp;H齲_x0001_C铣_x0014__x0007__x0001__x0001_ 2 3 3 4" xfId="60"/>
    <cellStyle name="常规_2017年全市一般公共预算支出计划表" xfId="61"/>
    <cellStyle name="强调文字颜色 3 3 2 3 2" xfId="62"/>
    <cellStyle name="?鹎%U龡&amp;H齲_x0001_C铣_x0014__x0007__x0001__x0001_ 2 4 2 5 2" xfId="63"/>
    <cellStyle name="注释" xfId="64" builtinId="10"/>
    <cellStyle name="60% - 强调文字颜色 2 3" xfId="65"/>
    <cellStyle name="常规 12 2 2" xfId="66"/>
    <cellStyle name="好 4 2 2 2" xfId="67"/>
    <cellStyle name="?鹎%U龡&amp;H齲_x0001_C铣_x0014__x0007__x0001__x0001_ 2 3 5 2" xfId="68"/>
    <cellStyle name="60% - 强调文字颜色 2" xfId="69" builtinId="36"/>
    <cellStyle name="?鹎%U龡&amp;H齲_x0001_C铣_x0014__x0007__x0001__x0001_ 3 2 5_2015财政决算公开" xfId="70"/>
    <cellStyle name="?鹎%U龡&amp;H齲_x0001_C铣_x0014__x0007__x0001__x0001_ 3 2 2 3_2015财政决算公开" xfId="71"/>
    <cellStyle name="?鹎%U龡&amp;H齲_x0001_C铣_x0014__x0007__x0001__x0001_ 2 3 2 3 2" xfId="72"/>
    <cellStyle name="标题 4" xfId="73" builtinId="19"/>
    <cellStyle name="货币[0] 3" xfId="74"/>
    <cellStyle name="常规 4 2 2 3" xfId="75"/>
    <cellStyle name="常规 4 4 3" xfId="76"/>
    <cellStyle name="常规 6 5" xfId="77"/>
    <cellStyle name="警告文本" xfId="78" builtinId="11"/>
    <cellStyle name="60% - 强调文字颜色 2 3 5" xfId="79"/>
    <cellStyle name="?鹎%U龡&amp;H齲_x0001_C铣_x0014__x0007__x0001__x0001_ 2 2 4 2 2" xfId="80"/>
    <cellStyle name="?鹎%U龡&amp;H齲_x0001_C铣_x0014__x0007__x0001__x0001_ 3 10" xfId="81"/>
    <cellStyle name="?鹎%U龡&amp;H齲_x0001_C铣_x0014__x0007__x0001__x0001_ 3 4 4 5" xfId="82"/>
    <cellStyle name="?鹎%U龡&amp;H齲_x0001_C铣_x0014__x0007__x0001__x0001_ 3 2 2 2 2 5" xfId="83"/>
    <cellStyle name="标题" xfId="84" builtinId="15"/>
    <cellStyle name="注释 3 3 3" xfId="85"/>
    <cellStyle name="常规 13 2 3 2" xfId="86"/>
    <cellStyle name="?鹎%U龡&amp;H齲_x0001_C铣_x0014__x0007__x0001__x0001_ 2 4 5 3 2" xfId="87"/>
    <cellStyle name="?鹎%U龡&amp;H齲_x0001_C铣_x0014__x0007__x0001__x0001_ 2 3 6 5" xfId="88"/>
    <cellStyle name="解释性文本" xfId="89" builtinId="53"/>
    <cellStyle name="标题 1 5 2" xfId="90"/>
    <cellStyle name="标题 1" xfId="91" builtinId="16"/>
    <cellStyle name="20% - 强调文字颜色 5 3 3" xfId="92"/>
    <cellStyle name="百分比 4" xfId="93"/>
    <cellStyle name="20% - 强调文字颜色 1 4_2015财政决算公开" xfId="94"/>
    <cellStyle name="标题 2" xfId="95" builtinId="17"/>
    <cellStyle name="60% - 强调文字颜色 1" xfId="96" builtinId="32"/>
    <cellStyle name="?鹎%U龡&amp;H齲_x0001_C铣_x0014__x0007__x0001__x0001_ 5_2015财政决算公开" xfId="97"/>
    <cellStyle name="标题 3" xfId="98" builtinId="18"/>
    <cellStyle name="货币[0] 2" xfId="99"/>
    <cellStyle name="常规 12 2 4" xfId="100"/>
    <cellStyle name="强调文字颜色 3 2 5 2" xfId="101"/>
    <cellStyle name="千位分隔 3 2 2 2 2" xfId="102"/>
    <cellStyle name="?鹎%U龡&amp;H齲_x0001_C铣_x0014__x0007__x0001__x0001_ 2 3 5 4" xfId="103"/>
    <cellStyle name="60% - 强调文字颜色 4" xfId="104" builtinId="44"/>
    <cellStyle name="强调文字颜色 2 2 3 3 2" xfId="105"/>
    <cellStyle name="20% - 强调文字颜色 2 4 2" xfId="106"/>
    <cellStyle name="输出" xfId="107" builtinId="21"/>
    <cellStyle name="40% - 强调文字颜色 6 3 3_2015财政决算公开" xfId="108"/>
    <cellStyle name="?鹎%U龡&amp;H齲_x0001_C铣_x0014__x0007__x0001__x0001_ 3 2 4 5" xfId="109"/>
    <cellStyle name="?鹎%U龡&amp;H齲_x0001_C铣_x0014__x0007__x0001__x0001_ 3 4 7" xfId="110"/>
    <cellStyle name="?鹎%U龡&amp;H齲_x0001_C铣_x0014__x0007__x0001__x0001_ 3 2 2 2 5" xfId="111"/>
    <cellStyle name="60% - 强调文字颜色 3 2 2 3 2" xfId="112"/>
    <cellStyle name="?鹎%U龡&amp;H齲_x0001_C铣_x0014__x0007__x0001__x0001_ 2 2 2 2 3 3" xfId="113"/>
    <cellStyle name="常规 5 6 3 2" xfId="114"/>
    <cellStyle name="计算" xfId="115" builtinId="22"/>
    <cellStyle name="计算 2 3 3" xfId="116"/>
    <cellStyle name="?鹎%U龡&amp;H齲_x0001_C铣_x0014__x0007__x0001__x0001_ 2 4 8" xfId="117"/>
    <cellStyle name="检查单元格" xfId="118" builtinId="23"/>
    <cellStyle name="常规 13 5" xfId="119"/>
    <cellStyle name="20% - 着色 1 2" xfId="120"/>
    <cellStyle name="标题 2 2_2015财政决算公开" xfId="121"/>
    <cellStyle name="计算 3 2" xfId="122"/>
    <cellStyle name="20% - 强调文字颜色 1 4 3" xfId="123"/>
    <cellStyle name="60% - 强调文字颜色 2 5 3" xfId="124"/>
    <cellStyle name="标题 5 3 4" xfId="125"/>
    <cellStyle name="20% - 强调文字颜色 6" xfId="126" builtinId="50"/>
    <cellStyle name="40% - 强调文字颜色 4 2 3 3" xfId="127"/>
    <cellStyle name="常规 2 2 2 5" xfId="128"/>
    <cellStyle name="强调文字颜色 2" xfId="129" builtinId="33"/>
    <cellStyle name="60% - 强调文字颜色 1 7 2" xfId="130"/>
    <cellStyle name="标题 3 3 2 2 2" xfId="131"/>
    <cellStyle name="千位分隔 6 3" xfId="132"/>
    <cellStyle name="?鹎%U龡&amp;H齲_x0001_C铣_x0014__x0007__x0001__x0001_ 4 2 3 3" xfId="133"/>
    <cellStyle name="标题 4 5 3" xfId="134"/>
    <cellStyle name="20% - 强调文字颜色 6 3 5" xfId="135"/>
    <cellStyle name="链接单元格" xfId="136" builtinId="24"/>
    <cellStyle name="20% - 强调文字颜色 4 5 2 3" xfId="137"/>
    <cellStyle name="20% - 强调文字颜色 1 2 2 2_2015财政决算公开" xfId="138"/>
    <cellStyle name="汇总" xfId="139" builtinId="25"/>
    <cellStyle name="?鹎%U龡&amp;H齲_x0001_C铣_x0014__x0007__x0001__x0001_ 2 5 3" xfId="140"/>
    <cellStyle name="差 2 3 2" xfId="141"/>
    <cellStyle name="差_F00DC810C49E00C2E0430A3413167AE0" xfId="142"/>
    <cellStyle name="好" xfId="143" builtinId="26"/>
    <cellStyle name="?鹎%U龡&amp;H齲_x0001_C铣_x0014__x0007__x0001__x0001_ 2 4 2 2" xfId="144"/>
    <cellStyle name="适中" xfId="145" builtinId="28"/>
    <cellStyle name="60% - 强调文字颜色 2 5 2" xfId="146"/>
    <cellStyle name="标题 5 3 3" xfId="147"/>
    <cellStyle name="20% - 强调文字颜色 5" xfId="148" builtinId="46"/>
    <cellStyle name="40% - 强调文字颜色 4 2 3 2" xfId="149"/>
    <cellStyle name="常规 2 2 2 4" xfId="150"/>
    <cellStyle name="强调文字颜色 1" xfId="151" builtinId="29"/>
    <cellStyle name="千位分隔 6 2" xfId="152"/>
    <cellStyle name="?鹎%U龡&amp;H齲_x0001_C铣_x0014__x0007__x0001__x0001_ 4 2 3 2" xfId="153"/>
    <cellStyle name="标题 4 5 2" xfId="154"/>
    <cellStyle name="注释 2 3 3" xfId="155"/>
    <cellStyle name="常规 2 3 2 2 5" xfId="156"/>
    <cellStyle name="?鹎%U龡&amp;H齲_x0001_C铣_x0014__x0007__x0001__x0001_ 2 4 4 3 2" xfId="157"/>
    <cellStyle name="百分比 3 5 2" xfId="158"/>
    <cellStyle name="20% - 强调文字颜色 1" xfId="159" builtinId="30"/>
    <cellStyle name="?鹎%U龡&amp;H齲_x0001_C铣_x0014__x0007__x0001__x0001_ 2 4 9 2" xfId="160"/>
    <cellStyle name="40% - 强调文字颜色 4 3 2" xfId="161"/>
    <cellStyle name="40% - 强调文字颜色 1" xfId="162" builtinId="31"/>
    <cellStyle name="?鹎%U龡&amp;H齲_x0001_C铣_x0014__x0007__x0001__x0001_ 4 3 2" xfId="163"/>
    <cellStyle name="标题 5 4" xfId="164"/>
    <cellStyle name="输出 2" xfId="165"/>
    <cellStyle name="20% - 强调文字颜色 2 4 2 2" xfId="166"/>
    <cellStyle name="?鹎%U龡&amp;H齲_x0001_C铣_x0014__x0007__x0001__x0001_ 3 4 7 2" xfId="167"/>
    <cellStyle name="?鹎%U龡&amp;H齲_x0001_C铣_x0014__x0007__x0001__x0001_ 3 2 2 2 5 2" xfId="168"/>
    <cellStyle name="?鹎%U龡&amp;H齲_x0001_C铣_x0014__x0007__x0001__x0001_ 2 2 2 2 3 3 2" xfId="169"/>
    <cellStyle name="20% - 强调文字颜色 2" xfId="170" builtinId="34"/>
    <cellStyle name="40% - 强调文字颜色 4 3 3" xfId="171"/>
    <cellStyle name="40% - 强调文字颜色 2" xfId="172" builtinId="35"/>
    <cellStyle name="输入 2 2 2 3" xfId="173"/>
    <cellStyle name="?鹎%U龡&amp;H齲_x0001_C铣_x0014__x0007__x0001__x0001_ 2" xfId="174"/>
    <cellStyle name="?鹎%U龡&amp;H齲_x0001_C铣_x0014__x0007__x0001__x0001_ 4 3 3" xfId="175"/>
    <cellStyle name="标题 5 5" xfId="176"/>
    <cellStyle name="?鹎%U龡&amp;H齲_x0001_C铣_x0014__x0007__x0001__x0001_ 2 3 2_2015财政决算公开" xfId="177"/>
    <cellStyle name="?鹎%U龡&amp;H齲_x0001_C铣_x0014__x0007__x0001__x0001_ 2 2 3 2 2 2" xfId="178"/>
    <cellStyle name="千位分隔 2 2 4 2" xfId="179"/>
    <cellStyle name="40% - 强调文字颜色 4 2 3 4" xfId="180"/>
    <cellStyle name="常规 2 2 2 6" xfId="181"/>
    <cellStyle name="强调文字颜色 3" xfId="182" builtinId="37"/>
    <cellStyle name="千位分隔 6 4" xfId="183"/>
    <cellStyle name="?鹎%U龡&amp;H齲_x0001_C铣_x0014__x0007__x0001__x0001_ 4 2 3 4" xfId="184"/>
    <cellStyle name="千位分隔 2 2 4 3" xfId="185"/>
    <cellStyle name="40% - 强调文字颜色 4 2 3 5" xfId="186"/>
    <cellStyle name="20% - 强调文字颜色 5 5 2 2 2" xfId="187"/>
    <cellStyle name="常规 2 2 2 7" xfId="188"/>
    <cellStyle name="强调文字颜色 4" xfId="189" builtinId="41"/>
    <cellStyle name="标题 5 3 2" xfId="190"/>
    <cellStyle name="20% - 强调文字颜色 4" xfId="191" builtinId="42"/>
    <cellStyle name="40% - 强调文字颜色 4 3 5" xfId="192"/>
    <cellStyle name="40% - 强调文字颜色 3 3 3 3" xfId="193"/>
    <cellStyle name="40% - 强调文字颜色 4" xfId="194" builtinId="43"/>
    <cellStyle name="常规 26 3" xfId="195"/>
    <cellStyle name="?鹎%U龡&amp;H齲_x0001_C铣_x0014__x0007__x0001__x0001_ 3 3 3 3" xfId="196"/>
    <cellStyle name="?鹎%U龡&amp;H齲_x0001_C铣_x0014__x0007__x0001__x0001_ 4" xfId="197"/>
    <cellStyle name="好 6 2 2" xfId="198"/>
    <cellStyle name="?鹎%U龡&amp;H齲_x0001_C铣_x0014__x0007__x0001__x0001_ 4 3 5" xfId="199"/>
    <cellStyle name="标题 3 2 3 2 2" xfId="200"/>
    <cellStyle name="标题 5 7" xfId="201"/>
    <cellStyle name="60% - 强调文字颜色 3 3 2 2 3" xfId="202"/>
    <cellStyle name="?鹎%U龡&amp;H齲_x0001_C铣_x0014__x0007__x0001__x0001_ 3 4 4 2 2" xfId="203"/>
    <cellStyle name="?鹎%U龡&amp;H齲_x0001_C铣_x0014__x0007__x0001__x0001_ 3 2 2 2 2 2 2" xfId="204"/>
    <cellStyle name="千位分隔 2 2 4 4" xfId="205"/>
    <cellStyle name="百分比 3 2 3 2" xfId="206"/>
    <cellStyle name="常规 2 2 2 8" xfId="207"/>
    <cellStyle name="强调文字颜色 5" xfId="208" builtinId="45"/>
    <cellStyle name="60% - 强调文字颜色 6 5 2" xfId="209"/>
    <cellStyle name="?鹎%U龡&amp;H齲_x0001_C铣_x0014__x0007__x0001__x0001_ 2 2 3 6 2" xfId="210"/>
    <cellStyle name="20% - 着色 2" xfId="211"/>
    <cellStyle name="计算 4" xfId="212"/>
    <cellStyle name="?鹎%U龡&amp;H齲_x0001_C铣_x0014__x0007__x0001__x0001_ 2 2 2 3 2 2" xfId="213"/>
    <cellStyle name="40% - 强调文字颜色 5" xfId="214" builtinId="47"/>
    <cellStyle name="强调文字颜色 4 2 3 2" xfId="215"/>
    <cellStyle name="?鹎%U龡&amp;H齲_x0001_C铣_x0014__x0007__x0001__x0001_ 3 3 3 4" xfId="216"/>
    <cellStyle name="?鹎%U龡&amp;H齲_x0001_C铣_x0014__x0007__x0001__x0001_ 5" xfId="217"/>
    <cellStyle name="?鹎%U龡&amp;H齲_x0001_C铣_x0014__x0007__x0001__x0001_ 4 3 6" xfId="218"/>
    <cellStyle name="注释 3 2 3" xfId="219"/>
    <cellStyle name="40% - 强调文字颜色 6 6 3" xfId="220"/>
    <cellStyle name="常规 13 2 2 2" xfId="221"/>
    <cellStyle name="60% - 强调文字颜色 4 2 4 3" xfId="222"/>
    <cellStyle name="?鹎%U龡&amp;H齲_x0001_C铣_x0014__x0007__x0001__x0001_ 2 4 5 2 2" xfId="223"/>
    <cellStyle name="适中 3 2 2 2 2" xfId="224"/>
    <cellStyle name="60% - 着色 6 2" xfId="225"/>
    <cellStyle name="60% - 强调文字颜色 5" xfId="226" builtinId="48"/>
    <cellStyle name="20% - 强调文字颜色 1 2_2015财政决算公开" xfId="227"/>
    <cellStyle name="千位分隔 2 2 4 5" xfId="228"/>
    <cellStyle name="常规 2 2 2 9" xfId="229"/>
    <cellStyle name="强调文字颜色 6" xfId="230" builtinId="49"/>
    <cellStyle name="60% - 强调文字颜色 6 5 3" xfId="231"/>
    <cellStyle name="20% - 强调文字颜色 2 2 4_2015财政决算公开" xfId="232"/>
    <cellStyle name="常规 3 2 6 2" xfId="233"/>
    <cellStyle name="强调文字颜色 2 2 4 2 2" xfId="234"/>
    <cellStyle name="20% - 强调文字颜色 3 3 2" xfId="235"/>
    <cellStyle name="40% - 强调文字颜色 6" xfId="236" builtinId="51"/>
    <cellStyle name="强调文字颜色 4 2 3 3" xfId="237"/>
    <cellStyle name="?鹎%U龡&amp;H齲_x0001_C铣_x0014__x0007__x0001__x0001_ 3 3 3 5" xfId="238"/>
    <cellStyle name="?鹎%U龡&amp;H齲_x0001_C铣_x0014__x0007__x0001__x0001_ 6" xfId="239"/>
    <cellStyle name="?鹎%U龡&amp;H齲_x0001_C铣_x0014__x0007__x0001__x0001_ 3 2 5 4 2" xfId="240"/>
    <cellStyle name="?鹎%U龡&amp;H齲_x0001_C铣_x0014__x0007__x0001__x0001_ 3 2 2 3 4 2" xfId="241"/>
    <cellStyle name="常规 48 3" xfId="242"/>
    <cellStyle name="60% - 强调文字颜色 6" xfId="243" builtinId="52"/>
    <cellStyle name="?鹎%U龡&amp;H齲_x0001_C铣_x0014__x0007__x0001__x0001_ 2 2 2 2 4 2 2" xfId="244"/>
    <cellStyle name="常规 7 2 2 2 2" xfId="245"/>
    <cellStyle name="40% - 强调文字颜色 3 2 3 5" xfId="246"/>
    <cellStyle name="20% - 强调文字颜色 5 4 2 2 2" xfId="247"/>
    <cellStyle name="常规 35" xfId="248"/>
    <cellStyle name="常规 40" xfId="249"/>
    <cellStyle name="强调文字颜色 2 2 3 2 2" xfId="250"/>
    <cellStyle name="20% - 强调文字颜色 2 3 2" xfId="251"/>
    <cellStyle name="?鹎%U龡&amp;H齲_x0001_C铣_x0014__x0007__x0001__x0001_ 3 2 3 5" xfId="252"/>
    <cellStyle name="货币 2 4 4 2" xfId="253"/>
    <cellStyle name="?鹎%U龡&amp;H齲_x0001_C铣_x0014__x0007__x0001__x0001_ 3 3 7" xfId="254"/>
    <cellStyle name="60% - 强调文字颜色 3 2 2 2 2" xfId="255"/>
    <cellStyle name="20% - 强调文字颜色 4 3 2_2015财政决算公开" xfId="256"/>
    <cellStyle name="?鹎%U龡&amp;H齲_x0001_C铣_x0014__x0007__x0001__x0001_ 2 2 2 2 2 3" xfId="257"/>
    <cellStyle name="20% - 强调文字颜色 1 2 3" xfId="258"/>
    <cellStyle name="?鹎%U龡&amp;H齲_x0001_C铣_x0014__x0007__x0001__x0001_ 2 2 8" xfId="259"/>
    <cellStyle name="链接单元格 3 2 3" xfId="260"/>
    <cellStyle name="常规 11 5" xfId="261"/>
    <cellStyle name="货币 2 3 3 3" xfId="262"/>
    <cellStyle name="标题 5 3 2_2015财政决算公开" xfId="263"/>
    <cellStyle name="?鹎%U龡&amp;H齲_x0001_C铣_x0014__x0007__x0001__x0001_ 2 2" xfId="264"/>
    <cellStyle name="?鹎%U龡&amp;H齲_x0001_C铣_x0014__x0007__x0001__x0001_ 4 3 3 2" xfId="265"/>
    <cellStyle name="标题 5 5 2" xfId="266"/>
    <cellStyle name="20% - 强调文字颜色 2 6 2" xfId="267"/>
    <cellStyle name="?鹎%U龡&amp;H齲_x0001_C铣_x0014__x0007__x0001__x0001_ 3 2 2 5 2 2" xfId="268"/>
    <cellStyle name="常规 2 2 2 2 4 3" xfId="269"/>
    <cellStyle name="?鹎%U龡&amp;H齲_x0001_C铣_x0014__x0007__x0001__x0001_ 3 2 7 2 2" xfId="270"/>
    <cellStyle name="20% - 强调文字颜色 1 9" xfId="271"/>
    <cellStyle name="20% - 强调文字颜色 2 2 2 2 2" xfId="272"/>
    <cellStyle name="?鹎%U龡&amp;H齲_x0001_C铣_x0014__x0007__x0001__x0001_ 3 2 2 4 5" xfId="273"/>
    <cellStyle name="?鹎%U龡&amp;H齲_x0001_C铣_x0014__x0007__x0001__x0001_ 2 4 2 3 3 2" xfId="274"/>
    <cellStyle name="常规 2 4 2 2 5" xfId="275"/>
    <cellStyle name="?鹎%U龡&amp;H齲_x0001_C铣_x0014__x0007__x0001__x0001_ 2 2 11 2" xfId="276"/>
    <cellStyle name="强调文字颜色 3 2 2 2 3" xfId="277"/>
    <cellStyle name="?鹎%U龡&amp;H齲_x0001_C铣_x0014__x0007__x0001__x0001_ 2 3 2 4 3" xfId="278"/>
    <cellStyle name="20% - 强调文字颜色 1 2 3 2" xfId="279"/>
    <cellStyle name="?鹎%U龡&amp;H齲_x0001_C铣_x0014__x0007__x0001__x0001_ 2 2 8 2" xfId="280"/>
    <cellStyle name="解释性文本 3 3" xfId="281"/>
    <cellStyle name="货币 2 3 3 3 2" xfId="282"/>
    <cellStyle name="40% - 强调文字颜色 6 3 2 3" xfId="283"/>
    <cellStyle name="常规 5 3 5" xfId="284"/>
    <cellStyle name="?鹎%U龡&amp;H齲_x0001_C铣_x0014__x0007__x0001__x0001_ 2 2 2" xfId="285"/>
    <cellStyle name="?鹎%U龡&amp;H齲_x0001_C铣_x0014__x0007__x0001__x0001_ 2 3 2 4 3 2" xfId="286"/>
    <cellStyle name="?鹎%U龡&amp;H齲_x0001_C铣_x0014__x0007__x0001__x0001_ 2 2 3 4 5" xfId="287"/>
    <cellStyle name="常规 8 4 3" xfId="288"/>
    <cellStyle name="20% - 强调文字颜色 1 2 3 2 2" xfId="289"/>
    <cellStyle name="40% - 强调文字颜色 6 3 2 3 2" xfId="290"/>
    <cellStyle name="?鹎%U龡&amp;H齲_x0001_C铣_x0014__x0007__x0001__x0001_ 2 2 2 2" xfId="291"/>
    <cellStyle name="千位分隔 4 5 4" xfId="292"/>
    <cellStyle name="?鹎%U龡&amp;H齲_x0001_C铣_x0014__x0007__x0001__x0001_" xfId="293"/>
    <cellStyle name="强调文字颜色 2 2 3 4" xfId="294"/>
    <cellStyle name="20% - 强调文字颜色 2 5" xfId="295"/>
    <cellStyle name="?鹎%U龡&amp;H齲_x0001_C铣_x0014__x0007__x0001__x0001_ 2 4 2 3 2" xfId="296"/>
    <cellStyle name="?鹎%U龡&amp;H齲_x0001_C铣_x0014__x0007__x0001__x0001_ 2 2 10" xfId="297"/>
    <cellStyle name="?鹎%U龡&amp;H齲_x0001_C铣_x0014__x0007__x0001__x0001_ 2 3 2 4 4" xfId="298"/>
    <cellStyle name="常规 5 5 2 2" xfId="299"/>
    <cellStyle name="?鹎%U龡&amp;H齲_x0001_C铣_x0014__x0007__x0001__x0001_ 3 3 3_2015财政决算公开" xfId="300"/>
    <cellStyle name="20% - 强调文字颜色 1 2 3 3" xfId="301"/>
    <cellStyle name="千位分隔 4 3 3 2" xfId="302"/>
    <cellStyle name="40% - 强调文字颜色 6 3 2 4" xfId="303"/>
    <cellStyle name="?鹎%U龡&amp;H齲_x0001_C铣_x0014__x0007__x0001__x0001_ 2 2 2 10" xfId="304"/>
    <cellStyle name="?鹎%U龡&amp;H齲_x0001_C铣_x0014__x0007__x0001__x0001_ 2 2 3" xfId="305"/>
    <cellStyle name="20% - 强调文字颜色 2 5 2" xfId="306"/>
    <cellStyle name="?鹎%U龡&amp;H齲_x0001_C铣_x0014__x0007__x0001__x0001_ 3 2 5 5" xfId="307"/>
    <cellStyle name="?鹎%U龡&amp;H齲_x0001_C铣_x0014__x0007__x0001__x0001_ 2 4 2 3 2 2" xfId="308"/>
    <cellStyle name="?鹎%U龡&amp;H齲_x0001_C铣_x0014__x0007__x0001__x0001_ 3 2 2 3 5" xfId="309"/>
    <cellStyle name="?鹎%U龡&amp;H齲_x0001_C铣_x0014__x0007__x0001__x0001_ 2 2 10 2" xfId="310"/>
    <cellStyle name="40% - 强调文字颜色 2 5 2_2015财政决算公开" xfId="311"/>
    <cellStyle name="?鹎%U龡&amp;H齲_x0001_C铣_x0014__x0007__x0001__x0001_ 2 2 2 2 4 3" xfId="312"/>
    <cellStyle name="常规 7 2 2 3" xfId="313"/>
    <cellStyle name="?鹎%U龡&amp;H齲_x0001_C铣_x0014__x0007__x0001__x0001_ 3 2 2 5 2" xfId="314"/>
    <cellStyle name="常规 2 2 2 2 3_2015财政决算公开" xfId="315"/>
    <cellStyle name="强调文字颜色 2 2 3 5" xfId="316"/>
    <cellStyle name="20% - 强调文字颜色 2 6" xfId="317"/>
    <cellStyle name="?鹎%U龡&amp;H齲_x0001_C铣_x0014__x0007__x0001__x0001_ 3 2 7 2" xfId="318"/>
    <cellStyle name="?鹎%U龡&amp;H齲_x0001_C铣_x0014__x0007__x0001__x0001_ 2 4 2 3 3" xfId="319"/>
    <cellStyle name="20% - 强调文字颜色 2 2 2 2" xfId="320"/>
    <cellStyle name="?鹎%U龡&amp;H齲_x0001_C铣_x0014__x0007__x0001__x0001_ 2 2 11" xfId="321"/>
    <cellStyle name="?鹎%U龡&amp;H齲_x0001_C铣_x0014__x0007__x0001__x0001_ 2 2 2 2 4_2015财政决算公开" xfId="322"/>
    <cellStyle name="常规 2 4 2 3 2" xfId="323"/>
    <cellStyle name="60% - 强调文字颜色 4 4 3 2" xfId="324"/>
    <cellStyle name="20% - 强调文字颜色 2 7" xfId="325"/>
    <cellStyle name="检查单元格 2 3 2 2" xfId="326"/>
    <cellStyle name="?鹎%U龡&amp;H齲_x0001_C铣_x0014__x0007__x0001__x0001_ 3 2 2 5 3" xfId="327"/>
    <cellStyle name="常规 66 2" xfId="328"/>
    <cellStyle name="常规 71 2" xfId="329"/>
    <cellStyle name="货币 2 2 2 4 2 2" xfId="330"/>
    <cellStyle name="20% - 强调文字颜色 6 2 3_2015财政决算公开" xfId="331"/>
    <cellStyle name="?鹎%U龡&amp;H齲_x0001_C铣_x0014__x0007__x0001__x0001_ 3 2 7 3" xfId="332"/>
    <cellStyle name="?鹎%U龡&amp;H齲_x0001_C铣_x0014__x0007__x0001__x0001_ 2 4 2 3 4" xfId="333"/>
    <cellStyle name="20% - 强调文字颜色 2 2 2 3" xfId="334"/>
    <cellStyle name="?鹎%U龡&amp;H齲_x0001_C铣_x0014__x0007__x0001__x0001_ 4 5_2015财政决算公开" xfId="335"/>
    <cellStyle name="?鹎%U龡&amp;H齲_x0001_C铣_x0014__x0007__x0001__x0001_ 2 2 12" xfId="336"/>
    <cellStyle name="?鹎%U龡&amp;H齲_x0001_C铣_x0014__x0007__x0001__x0001_ 2 2 2 2 2" xfId="337"/>
    <cellStyle name="?鹎%U龡&amp;H齲_x0001_C铣_x0014__x0007__x0001__x0001_ 3 2 3 4" xfId="338"/>
    <cellStyle name="好 5 2 3" xfId="339"/>
    <cellStyle name="?鹎%U龡&amp;H齲_x0001_C铣_x0014__x0007__x0001__x0001_ 3 3 6" xfId="340"/>
    <cellStyle name="?鹎%U龡&amp;H齲_x0001_C铣_x0014__x0007__x0001__x0001_ 2 2 2 2 2 2" xfId="341"/>
    <cellStyle name="?鹎%U龡&amp;H齲_x0001_C铣_x0014__x0007__x0001__x0001_ 4_2015财政决算公开" xfId="342"/>
    <cellStyle name="?鹎%U龡&amp;H齲_x0001_C铣_x0014__x0007__x0001__x0001_ 4 6 4" xfId="343"/>
    <cellStyle name="输入 5" xfId="344"/>
    <cellStyle name="?鹎%U龡&amp;H齲_x0001_C铣_x0014__x0007__x0001__x0001_ 3 2 3 4 2" xfId="345"/>
    <cellStyle name="?鹎%U龡&amp;H齲_x0001_C铣_x0014__x0007__x0001__x0001_ 3 3 6 2" xfId="346"/>
    <cellStyle name="?鹎%U龡&amp;H齲_x0001_C铣_x0014__x0007__x0001__x0001_ 2 2 2 2 2 2 2" xfId="347"/>
    <cellStyle name="百分比 2 4 3" xfId="348"/>
    <cellStyle name="千位分隔 3 10" xfId="349"/>
    <cellStyle name="60% - 强调文字颜色 5 2_2015财政决算公开" xfId="350"/>
    <cellStyle name="强调文字颜色 2 2 3 2 2 2" xfId="351"/>
    <cellStyle name="20% - 强调文字颜色 2 3 2 2" xfId="352"/>
    <cellStyle name="?鹎%U龡&amp;H齲_x0001_C铣_x0014__x0007__x0001__x0001_ 3 2 3 5 2" xfId="353"/>
    <cellStyle name="?鹎%U龡&amp;H齲_x0001_C铣_x0014__x0007__x0001__x0001_ 2 2 2 3_2015财政决算公开" xfId="354"/>
    <cellStyle name="?鹎%U龡&amp;H齲_x0001_C铣_x0014__x0007__x0001__x0001_ 3 3 7 2" xfId="355"/>
    <cellStyle name="60% - 强调文字颜色 3 2 2 2 2 2" xfId="356"/>
    <cellStyle name="?鹎%U龡&amp;H齲_x0001_C铣_x0014__x0007__x0001__x0001_ 2 2 2 2 2 3 2" xfId="357"/>
    <cellStyle name="常规 36" xfId="358"/>
    <cellStyle name="常规 41" xfId="359"/>
    <cellStyle name="强调文字颜色 2 2 3 2 3" xfId="360"/>
    <cellStyle name="20% - 强调文字颜色 2 3 3" xfId="361"/>
    <cellStyle name="?鹎%U龡&amp;H齲_x0001_C铣_x0014__x0007__x0001__x0001_ 3 2 3 6" xfId="362"/>
    <cellStyle name="?鹎%U龡&amp;H齲_x0001_C铣_x0014__x0007__x0001__x0001_ 3 3 8" xfId="363"/>
    <cellStyle name="60% - 强调文字颜色 3 2 2 2 3" xfId="364"/>
    <cellStyle name="?鹎%U龡&amp;H齲_x0001_C铣_x0014__x0007__x0001__x0001_ 3 3 4 2 2" xfId="365"/>
    <cellStyle name="?鹎%U龡&amp;H齲_x0001_C铣_x0014__x0007__x0001__x0001_ 3 3 2 4_2015财政决算公开" xfId="366"/>
    <cellStyle name="?鹎%U龡&amp;H齲_x0001_C铣_x0014__x0007__x0001__x0001_ 4 4 4 2" xfId="367"/>
    <cellStyle name="?鹎%U龡&amp;H齲_x0001_C铣_x0014__x0007__x0001__x0001_ 3 2 3 2 2 2" xfId="368"/>
    <cellStyle name="?鹎%U龡&amp;H齲_x0001_C铣_x0014__x0007__x0001__x0001_ 2 2 2 2 2 4" xfId="369"/>
    <cellStyle name="20% - 强调文字颜色 2 3 3 2" xfId="370"/>
    <cellStyle name="千位分隔 4 2 2 5" xfId="371"/>
    <cellStyle name="?鹎%U龡&amp;H齲_x0001_C铣_x0014__x0007__x0001__x0001_ 3 2 3 6 2" xfId="372"/>
    <cellStyle name="常规 4 2 9" xfId="373"/>
    <cellStyle name="?鹎%U龡&amp;H齲_x0001_C铣_x0014__x0007__x0001__x0001_ 3 3 8 2" xfId="374"/>
    <cellStyle name="?鹎%U龡&amp;H齲_x0001_C铣_x0014__x0007__x0001__x0001_ 2 2 2 2 2 4 2" xfId="375"/>
    <cellStyle name="60% - 强调文字颜色 4 3 2 2 3" xfId="376"/>
    <cellStyle name="常规 37" xfId="377"/>
    <cellStyle name="常规 42" xfId="378"/>
    <cellStyle name="20% - 强调文字颜色 2 3 4" xfId="379"/>
    <cellStyle name="?鹎%U龡&amp;H齲_x0001_C铣_x0014__x0007__x0001__x0001_ 3 2 3 7" xfId="380"/>
    <cellStyle name="?鹎%U龡&amp;H齲_x0001_C铣_x0014__x0007__x0001__x0001_ 3 3 9" xfId="381"/>
    <cellStyle name="?鹎%U龡&amp;H齲_x0001_C铣_x0014__x0007__x0001__x0001_ 2 2 2 2 2 5" xfId="382"/>
    <cellStyle name="?鹎%U龡&amp;H齲_x0001_C铣_x0014__x0007__x0001__x0001_ 2 2 2 2 2_2015财政决算公开" xfId="383"/>
    <cellStyle name="货币 2 7 2" xfId="384"/>
    <cellStyle name="?鹎%U龡&amp;H齲_x0001_C铣_x0014__x0007__x0001__x0001_ 2 2 3 2 3" xfId="385"/>
    <cellStyle name="?鹎%U龡&amp;H齲_x0001_C铣_x0014__x0007__x0001__x0001_ 2 2 2 2 3" xfId="386"/>
    <cellStyle name="?鹎%U龡&amp;H齲_x0001_C铣_x0014__x0007__x0001__x0001_ 3 2_2015财政决算公开" xfId="387"/>
    <cellStyle name="?鹎%U龡&amp;H齲_x0001_C铣_x0014__x0007__x0001__x0001_ 3 2 4 4" xfId="388"/>
    <cellStyle name="?鹎%U龡&amp;H齲_x0001_C铣_x0014__x0007__x0001__x0001_ 3 4 6" xfId="389"/>
    <cellStyle name="?鹎%U龡&amp;H齲_x0001_C铣_x0014__x0007__x0001__x0001_ 3 2 2 2 4" xfId="390"/>
    <cellStyle name="适中 4 2 3" xfId="391"/>
    <cellStyle name="?鹎%U龡&amp;H齲_x0001_C铣_x0014__x0007__x0001__x0001_ 2 2 2 2 3 2" xfId="392"/>
    <cellStyle name="?鹎%U龡&amp;H齲_x0001_C铣_x0014__x0007__x0001__x0001_ 3 2 4 4 2" xfId="393"/>
    <cellStyle name="?鹎%U龡&amp;H齲_x0001_C铣_x0014__x0007__x0001__x0001_ 3 2 2 2 4 2" xfId="394"/>
    <cellStyle name="常规 6 2 2 4" xfId="395"/>
    <cellStyle name="?鹎%U龡&amp;H齲_x0001_C铣_x0014__x0007__x0001__x0001_ 3 4 6 2" xfId="396"/>
    <cellStyle name="?鹎%U龡&amp;H齲_x0001_C铣_x0014__x0007__x0001__x0001_ 2 2 2 2 3 2 2" xfId="397"/>
    <cellStyle name="?鹎%U龡&amp;H齲_x0001_C铣_x0014__x0007__x0001__x0001_ 3 2 3 2 3 2" xfId="398"/>
    <cellStyle name="?鹎%U龡&amp;H齲_x0001_C铣_x0014__x0007__x0001__x0001_ 2 2 2 2 3 4" xfId="399"/>
    <cellStyle name="好_司法部2010年度中央部门决算（草案）报" xfId="400"/>
    <cellStyle name="?鹎%U龡&amp;H齲_x0001_C铣_x0014__x0007__x0001__x0001_ 3 3 4 3 2" xfId="401"/>
    <cellStyle name="40% - 强调文字颜色 5 2 2_2015财政决算公开" xfId="402"/>
    <cellStyle name="常规 2 2 2 2 2 4" xfId="403"/>
    <cellStyle name="百分比 2 2 4 2" xfId="404"/>
    <cellStyle name="20% - 强调文字颜色 6 5_2015财政决算公开" xfId="405"/>
    <cellStyle name="20% - 强调文字颜色 2 4 3" xfId="406"/>
    <cellStyle name="?鹎%U龡&amp;H齲_x0001_C铣_x0014__x0007__x0001__x0001_ 3 4 8" xfId="407"/>
    <cellStyle name="?鹎%U龡&amp;H齲_x0001_C铣_x0014__x0007__x0001__x0001_ 3 2 2 2 6" xfId="408"/>
    <cellStyle name="?鹎%U龡&amp;H齲_x0001_C铣_x0014__x0007__x0001__x0001_ 2 2 2 2 4" xfId="409"/>
    <cellStyle name="常规 7 2 2" xfId="410"/>
    <cellStyle name="?鹎%U龡&amp;H齲_x0001_C铣_x0014__x0007__x0001__x0001_ 3 2 5 4" xfId="411"/>
    <cellStyle name="?鹎%U龡&amp;H齲_x0001_C铣_x0014__x0007__x0001__x0001_ 3 2 2 3 4" xfId="412"/>
    <cellStyle name="?鹎%U龡&amp;H齲_x0001_C铣_x0014__x0007__x0001__x0001_ 2 2 2 2 4 2" xfId="413"/>
    <cellStyle name="常规 7 2 2 2" xfId="414"/>
    <cellStyle name="强调文字颜色 3 4 2 3" xfId="415"/>
    <cellStyle name="20% - 强调文字颜色 1 5_2015财政决算公开" xfId="416"/>
    <cellStyle name="?鹎%U龡&amp;H齲_x0001_C铣_x0014__x0007__x0001__x0001_ 2 2 2 2 4 3 2" xfId="417"/>
    <cellStyle name="?鹎%U龡&amp;H齲_x0001_C铣_x0014__x0007__x0001__x0001_ 3 2 3 2 4 2" xfId="418"/>
    <cellStyle name="?鹎%U龡&amp;H齲_x0001_C铣_x0014__x0007__x0001__x0001_ 2 2 2 2 4 4" xfId="419"/>
    <cellStyle name="常规 7 2 2 4" xfId="420"/>
    <cellStyle name="强调文字颜色 4 2 4 2 2" xfId="421"/>
    <cellStyle name="?鹎%U龡&amp;H齲_x0001_C铣_x0014__x0007__x0001__x0001_ 3 3 4 4 2" xfId="422"/>
    <cellStyle name="?鹎%U龡&amp;H齲_x0001_C铣_x0014__x0007__x0001__x0001_ 2 2 2 2 4 4 2" xfId="423"/>
    <cellStyle name="输入 3 3 2" xfId="424"/>
    <cellStyle name="?鹎%U龡&amp;H齲_x0001_C铣_x0014__x0007__x0001__x0001_ 2 2 2 2 4 5" xfId="425"/>
    <cellStyle name="?鹎%U龡&amp;H齲_x0001_C铣_x0014__x0007__x0001__x0001_ 2 2 2 2 5" xfId="426"/>
    <cellStyle name="常规 7 2 3" xfId="427"/>
    <cellStyle name="?鹎%U龡&amp;H齲_x0001_C铣_x0014__x0007__x0001__x0001_ 3 2 2 4 4" xfId="428"/>
    <cellStyle name="常规 5 2 3 2 2" xfId="429"/>
    <cellStyle name="60% - 强调文字颜色 4 4 2 3" xfId="430"/>
    <cellStyle name="20% - 强调文字颜色 1 8" xfId="431"/>
    <cellStyle name="?鹎%U龡&amp;H齲_x0001_C铣_x0014__x0007__x0001__x0001_ 3 2 6 4" xfId="432"/>
    <cellStyle name="?鹎%U龡&amp;H齲_x0001_C铣_x0014__x0007__x0001__x0001_ 2 4 2 2 5" xfId="433"/>
    <cellStyle name="?鹎%U龡&amp;H齲_x0001_C铣_x0014__x0007__x0001__x0001_ 2 2 2 2 5 2" xfId="434"/>
    <cellStyle name="常规 7 2 3 2" xfId="435"/>
    <cellStyle name="常规 2 2 2 2 5" xfId="436"/>
    <cellStyle name="?鹎%U龡&amp;H齲_x0001_C铣_x0014__x0007__x0001__x0001_ 2 3 4 3 2" xfId="437"/>
    <cellStyle name="?鹎%U龡&amp;H齲_x0001_C铣_x0014__x0007__x0001__x0001_ 2 2 2 2 6" xfId="438"/>
    <cellStyle name="常规 7 2 4" xfId="439"/>
    <cellStyle name="20% - 强调文字颜色 2 8" xfId="440"/>
    <cellStyle name="检查单元格 2 3 2 3" xfId="441"/>
    <cellStyle name="样式 1" xfId="442"/>
    <cellStyle name="?鹎%U龡&amp;H齲_x0001_C铣_x0014__x0007__x0001__x0001_ 3 2 2 5 4" xfId="443"/>
    <cellStyle name="常规 5 2 3 3 2" xfId="444"/>
    <cellStyle name="?鹎%U龡&amp;H齲_x0001_C铣_x0014__x0007__x0001__x0001_ 3 2 7 4" xfId="445"/>
    <cellStyle name="常规 2 2 2 2 5 2" xfId="446"/>
    <cellStyle name="20% - 强调文字颜色 2 2 2 4" xfId="447"/>
    <cellStyle name="?鹎%U龡&amp;H齲_x0001_C铣_x0014__x0007__x0001__x0001_ 2 2 2 2 6 2" xfId="448"/>
    <cellStyle name="20% - 强调文字颜色 1 4 2 2" xfId="449"/>
    <cellStyle name="常规 13 4 2" xfId="450"/>
    <cellStyle name="常规 5 2 3 4" xfId="451"/>
    <cellStyle name="?鹎%U龡&amp;H齲_x0001_C铣_x0014__x0007__x0001__x0001_ 2 4 7 2" xfId="452"/>
    <cellStyle name="?鹎%U龡&amp;H齲_x0001_C铣_x0014__x0007__x0001__x0001_ 2 2 2 2 7" xfId="453"/>
    <cellStyle name="常规 7 2 5" xfId="454"/>
    <cellStyle name="?鹎%U龡&amp;H齲_x0001_C铣_x0014__x0007__x0001__x0001_ 2 4 2 4 5" xfId="455"/>
    <cellStyle name="警告文本 2 3" xfId="456"/>
    <cellStyle name="20% - 强调文字颜色 1 4 2 2 2" xfId="457"/>
    <cellStyle name="常规 2 2 2 2 6 2" xfId="458"/>
    <cellStyle name="20% - 强调文字颜色 2 2 3 4" xfId="459"/>
    <cellStyle name="注释 5 2 3" xfId="460"/>
    <cellStyle name="?鹎%U龡&amp;H齲_x0001_C铣_x0014__x0007__x0001__x0001_ 3 2 2 6 4" xfId="461"/>
    <cellStyle name="20% - 强调文字颜色 3 8" xfId="462"/>
    <cellStyle name="常规 12 3_2015财政决算公开" xfId="463"/>
    <cellStyle name="?鹎%U龡&amp;H齲_x0001_C铣_x0014__x0007__x0001__x0001_ 2 3 6_2015财政决算公开" xfId="464"/>
    <cellStyle name="?鹎%U龡&amp;H齲_x0001_C铣_x0014__x0007__x0001__x0001_ 2 2 2 2 7 2" xfId="465"/>
    <cellStyle name="千位分隔 4 5 2 2" xfId="466"/>
    <cellStyle name="?鹎%U龡&amp;H齲_x0001_C铣_x0014__x0007__x0001__x0001_ 2 2 2 2 8" xfId="467"/>
    <cellStyle name="?鹎%U龡&amp;H齲_x0001_C铣_x0014__x0007__x0001__x0001_ 2 2 2 6 4 2" xfId="468"/>
    <cellStyle name="常规 14" xfId="469"/>
    <cellStyle name="好 4 4" xfId="470"/>
    <cellStyle name="20% - 强调文字颜色 3 3 3 3" xfId="471"/>
    <cellStyle name="?鹎%U龡&amp;H齲_x0001_C铣_x0014__x0007__x0001__x0001_ 2 2 2 2_2015财政决算公开" xfId="472"/>
    <cellStyle name="?鹎%U龡&amp;H齲_x0001_C铣_x0014__x0007__x0001__x0001_ 2 2 2 3" xfId="473"/>
    <cellStyle name="?鹎%U龡&amp;H齲_x0001_C铣_x0014__x0007__x0001__x0001_ 2 2 2 3 2" xfId="474"/>
    <cellStyle name="?鹎%U龡&amp;H齲_x0001_C铣_x0014__x0007__x0001__x0001_ 3 3 4_2015财政决算公开" xfId="475"/>
    <cellStyle name="60% - 强调文字颜色 5 2 3" xfId="476"/>
    <cellStyle name="链接单元格 2 2 2 2" xfId="477"/>
    <cellStyle name="?鹎%U龡&amp;H齲_x0001_C铣_x0014__x0007__x0001__x0001_ 3 2 3 2_2015财政决算公开" xfId="478"/>
    <cellStyle name="常规 2 5 4" xfId="479"/>
    <cellStyle name="货币 2 2 3 2 2" xfId="480"/>
    <cellStyle name="40% - 强调文字颜色 3 2 3 2_2015财政决算公开" xfId="481"/>
    <cellStyle name="?鹎%U龡&amp;H齲_x0001_C铣_x0014__x0007__x0001__x0001_ 2 2 2 3 3" xfId="482"/>
    <cellStyle name="?鹎%U龡&amp;H齲_x0001_C铣_x0014__x0007__x0001__x0001_ 3 2 3 2 4" xfId="483"/>
    <cellStyle name="强调文字颜色 4 2 4 2" xfId="484"/>
    <cellStyle name="?鹎%U龡&amp;H齲_x0001_C铣_x0014__x0007__x0001__x0001_ 3 3 4 4" xfId="485"/>
    <cellStyle name="适中 5 2 3" xfId="486"/>
    <cellStyle name="?鹎%U龡&amp;H齲_x0001_C铣_x0014__x0007__x0001__x0001_ 2 2 2 3 3 2" xfId="487"/>
    <cellStyle name="?鹎%U龡&amp;H齲_x0001_C铣_x0014__x0007__x0001__x0001_ 2 2 2 3 4" xfId="488"/>
    <cellStyle name="常规 7 3 2" xfId="489"/>
    <cellStyle name="?鹎%U龡&amp;H齲_x0001_C铣_x0014__x0007__x0001__x0001_ 2 2 3_2015财政决算公开" xfId="490"/>
    <cellStyle name="?鹎%U龡&amp;H齲_x0001_C铣_x0014__x0007__x0001__x0001_ 3 2 3 3 4" xfId="491"/>
    <cellStyle name="强调文字颜色 4 2 5 2" xfId="492"/>
    <cellStyle name="?鹎%U龡&amp;H齲_x0001_C铣_x0014__x0007__x0001__x0001_ 3 3 5 4" xfId="493"/>
    <cellStyle name="?鹎%U龡&amp;H齲_x0001_C铣_x0014__x0007__x0001__x0001_ 2 2 2 3 4 2" xfId="494"/>
    <cellStyle name="常规 7 3 2 2" xfId="495"/>
    <cellStyle name="千位分隔 3" xfId="496"/>
    <cellStyle name="?鹎%U龡&amp;H齲_x0001_C铣_x0014__x0007__x0001__x0001_ 2 3 2 3 2 2" xfId="497"/>
    <cellStyle name="标题 4 2" xfId="498"/>
    <cellStyle name="?鹎%U龡&amp;H齲_x0001_C铣_x0014__x0007__x0001__x0001_ 2 2 2 3 5" xfId="499"/>
    <cellStyle name="常规 7 3 3" xfId="500"/>
    <cellStyle name="?鹎%U龡&amp;H齲_x0001_C铣_x0014__x0007__x0001__x0001_ 2 3 10" xfId="501"/>
    <cellStyle name="?鹎%U龡&amp;H齲_x0001_C铣_x0014__x0007__x0001__x0001_ 2 2 2 4" xfId="502"/>
    <cellStyle name="60% - 强调文字颜色 6 2_2015财政决算公开" xfId="503"/>
    <cellStyle name="?鹎%U龡&amp;H齲_x0001_C铣_x0014__x0007__x0001__x0001_ 2 2 2 4 2" xfId="504"/>
    <cellStyle name="60% - 强调文字颜色 5 3 2" xfId="505"/>
    <cellStyle name="?鹎%U龡&amp;H齲_x0001_C铣_x0014__x0007__x0001__x0001_ 2 2 3 3_2015财政决算公开" xfId="506"/>
    <cellStyle name="常规 2 6 3" xfId="507"/>
    <cellStyle name="?鹎%U龡&amp;H齲_x0001_C铣_x0014__x0007__x0001__x0001_ 2 2 2 4 2 2" xfId="508"/>
    <cellStyle name="60% - 强调文字颜色 5 3 2 2" xfId="509"/>
    <cellStyle name="?鹎%U龡&amp;H齲_x0001_C铣_x0014__x0007__x0001__x0001_ 2 2 2 8" xfId="510"/>
    <cellStyle name="?鹎%U龡&amp;H齲_x0001_C铣_x0014__x0007__x0001__x0001_ 2 2 2 4 3" xfId="511"/>
    <cellStyle name="强调文字颜色 4 3 4 2" xfId="512"/>
    <cellStyle name="40% - 强调文字颜色 5 3 2 3 2" xfId="513"/>
    <cellStyle name="?鹎%U龡&amp;H齲_x0001_C铣_x0014__x0007__x0001__x0001_ 3 4 4 4" xfId="514"/>
    <cellStyle name="?鹎%U龡&amp;H齲_x0001_C铣_x0014__x0007__x0001__x0001_ 3 2 2 2 2 4" xfId="515"/>
    <cellStyle name="?鹎%U龡&amp;H齲_x0001_C铣_x0014__x0007__x0001__x0001_ 2 2 2 4 3 2" xfId="516"/>
    <cellStyle name="?鹎%U龡&amp;H齲_x0001_C铣_x0014__x0007__x0001__x0001_ 2 2 3 8" xfId="517"/>
    <cellStyle name="60% - 强调文字颜色 5 3 3 2" xfId="518"/>
    <cellStyle name="检查单元格 3 2 2 2" xfId="519"/>
    <cellStyle name="?鹎%U龡&amp;H齲_x0001_C铣_x0014__x0007__x0001__x0001_ 2 2 2 4 4" xfId="520"/>
    <cellStyle name="常规 4 2 3 2 2" xfId="521"/>
    <cellStyle name="常规 7 4 2" xfId="522"/>
    <cellStyle name="40% - 强调文字颜色 3 3_2015财政决算公开" xfId="523"/>
    <cellStyle name="?鹎%U龡&amp;H齲_x0001_C铣_x0014__x0007__x0001__x0001_ 3 4 5 4" xfId="524"/>
    <cellStyle name="?鹎%U龡&amp;H齲_x0001_C铣_x0014__x0007__x0001__x0001_ 3 2 2 2 3 4" xfId="525"/>
    <cellStyle name="强调文字颜色 1 3 2" xfId="526"/>
    <cellStyle name="常规 2 2 2 4 3 2" xfId="527"/>
    <cellStyle name="?鹎%U龡&amp;H齲_x0001_C铣_x0014__x0007__x0001__x0001_ 3 3_2015财政决算公开" xfId="528"/>
    <cellStyle name="?鹎%U龡&amp;H齲_x0001_C铣_x0014__x0007__x0001__x0001_ 2 2 2 4 4 2" xfId="529"/>
    <cellStyle name="20% - 强调文字颜色 5 3 3_2015财政决算公开" xfId="530"/>
    <cellStyle name="?鹎%U龡&amp;H齲_x0001_C铣_x0014__x0007__x0001__x0001_ 2 3 2 3 3 2" xfId="531"/>
    <cellStyle name="标题 5 2" xfId="532"/>
    <cellStyle name="?鹎%U龡&amp;H齲_x0001_C铣_x0014__x0007__x0001__x0001_ 2 2 2 4 5" xfId="533"/>
    <cellStyle name="常规 7 4 3" xfId="534"/>
    <cellStyle name="20% - 强调文字颜色 1 2 2 2 2" xfId="535"/>
    <cellStyle name="?鹎%U龡&amp;H齲_x0001_C铣_x0014__x0007__x0001__x0001_ 2 2 7 2 2" xfId="536"/>
    <cellStyle name="60% - 强调文字颜色 5 3 5" xfId="537"/>
    <cellStyle name="检查单元格 3 2 4" xfId="538"/>
    <cellStyle name="解释性文本 2 3 2" xfId="539"/>
    <cellStyle name="?鹎%U龡&amp;H齲_x0001_C铣_x0014__x0007__x0001__x0001_ 2 2 2 4_2015财政决算公开" xfId="540"/>
    <cellStyle name="?鹎%U龡&amp;H齲_x0001_C铣_x0014__x0007__x0001__x0001_ 2 3 3 2 2" xfId="541"/>
    <cellStyle name="?鹎%U龡&amp;H齲_x0001_C铣_x0014__x0007__x0001__x0001_ 2 2 2 5" xfId="542"/>
    <cellStyle name="40% - 强调文字颜色 1 2 3 3 2" xfId="543"/>
    <cellStyle name="?鹎%U龡&amp;H齲_x0001_C铣_x0014__x0007__x0001__x0001_ 2 3 2 8" xfId="544"/>
    <cellStyle name="60% - 强调文字颜色 5 4 2 2" xfId="545"/>
    <cellStyle name="强调文字颜色 4 2 2 2 3" xfId="546"/>
    <cellStyle name="?鹎%U龡&amp;H齲_x0001_C铣_x0014__x0007__x0001__x0001_ 3 3 2 4 3" xfId="547"/>
    <cellStyle name="解释性文本 7" xfId="548"/>
    <cellStyle name="?鹎%U龡&amp;H齲_x0001_C铣_x0014__x0007__x0001__x0001_ 2 2 2 5 2 2" xfId="549"/>
    <cellStyle name="差 4" xfId="550"/>
    <cellStyle name="?鹎%U龡&amp;H齲_x0001_C铣_x0014__x0007__x0001__x0001_ 2 2 2 5 3" xfId="551"/>
    <cellStyle name="?鹎%U龡&amp;H齲_x0001_C铣_x0014__x0007__x0001__x0001_ 2 2 2 5 3 2" xfId="552"/>
    <cellStyle name="20% - 强调文字颜色 3 2 2 3" xfId="553"/>
    <cellStyle name="?鹎%U龡&amp;H齲_x0001_C铣_x0014__x0007__x0001__x0001_ 2 2 2 5 4" xfId="554"/>
    <cellStyle name="常规 4 2 3 3 2" xfId="555"/>
    <cellStyle name="60% - 强调文字颜色 5 2 3 5" xfId="556"/>
    <cellStyle name="?鹎%U龡&amp;H齲_x0001_C铣_x0014__x0007__x0001__x0001_ 2 2 2 5_2015财政决算公开" xfId="557"/>
    <cellStyle name="?鹎%U龡&amp;H齲_x0001_C铣_x0014__x0007__x0001__x0001_ 2 2 2 6" xfId="558"/>
    <cellStyle name="?鹎%U龡&amp;H齲_x0001_C铣_x0014__x0007__x0001__x0001_ 2 2 2 6 2" xfId="559"/>
    <cellStyle name="?鹎%U龡&amp;H齲_x0001_C铣_x0014__x0007__x0001__x0001_ 2 4 2 8" xfId="560"/>
    <cellStyle name="60% - 强调文字颜色 5 5 2 2" xfId="561"/>
    <cellStyle name="强调文字颜色 4 2 3 2 3" xfId="562"/>
    <cellStyle name="?鹎%U龡&amp;H齲_x0001_C铣_x0014__x0007__x0001__x0001_ 5 3" xfId="563"/>
    <cellStyle name="40% - 强调文字颜色 5 3" xfId="564"/>
    <cellStyle name="?鹎%U龡&amp;H齲_x0001_C铣_x0014__x0007__x0001__x0001_ 2 2 2 6 2 2" xfId="565"/>
    <cellStyle name="好 2 4" xfId="566"/>
    <cellStyle name="?鹎%U龡&amp;H齲_x0001_C铣_x0014__x0007__x0001__x0001_ 2 2 2 6 3" xfId="567"/>
    <cellStyle name="40% - 强调文字颜色 6 3" xfId="568"/>
    <cellStyle name="?鹎%U龡&amp;H齲_x0001_C铣_x0014__x0007__x0001__x0001_ 2 2 2 6 3 2" xfId="569"/>
    <cellStyle name="好 3 4" xfId="570"/>
    <cellStyle name="20% - 强调文字颜色 3 3 2 3" xfId="571"/>
    <cellStyle name="常规 2 3 6 5" xfId="572"/>
    <cellStyle name="?鹎%U龡&amp;H齲_x0001_C铣_x0014__x0007__x0001__x0001_ 3_2015财政决算公开" xfId="573"/>
    <cellStyle name="?鹎%U龡&amp;H齲_x0001_C铣_x0014__x0007__x0001__x0001_ 6 3" xfId="574"/>
    <cellStyle name="标题 2 2 5" xfId="575"/>
    <cellStyle name="60% - 强调文字颜色 5 5 3 2" xfId="576"/>
    <cellStyle name="40% - 强调文字颜色 6 2 4 2 2" xfId="577"/>
    <cellStyle name="?鹎%U龡&amp;H齲_x0001_C铣_x0014__x0007__x0001__x0001_ 2 2 2 6 4" xfId="578"/>
    <cellStyle name="常规 4 2 3 4 2" xfId="579"/>
    <cellStyle name="?鹎%U龡&amp;H齲_x0001_C铣_x0014__x0007__x0001__x0001_ 2 2 2 6 5" xfId="580"/>
    <cellStyle name="?鹎%U龡&amp;H齲_x0001_C铣_x0014__x0007__x0001__x0001_ 2 2 7 4 2" xfId="581"/>
    <cellStyle name="?鹎%U龡&amp;H齲_x0001_C铣_x0014__x0007__x0001__x0001_ 2 2 2 6_2015财政决算公开" xfId="582"/>
    <cellStyle name="?鹎%U龡&amp;H齲_x0001_C铣_x0014__x0007__x0001__x0001_ 3 2 5 2 2" xfId="583"/>
    <cellStyle name="?鹎%U龡&amp;H齲_x0001_C铣_x0014__x0007__x0001__x0001_ 3 2 2 3 2 2" xfId="584"/>
    <cellStyle name="?鹎%U龡&amp;H齲_x0001_C铣_x0014__x0007__x0001__x0001_ 2 2 2 7" xfId="585"/>
    <cellStyle name="?鹎%U龡&amp;H齲_x0001_C铣_x0014__x0007__x0001__x0001_ 2 2 2 7 2" xfId="586"/>
    <cellStyle name="60% - 强调文字颜色 5 3 2 2 2" xfId="587"/>
    <cellStyle name="?鹎%U龡&amp;H齲_x0001_C铣_x0014__x0007__x0001__x0001_ 2 2 2 8 2" xfId="588"/>
    <cellStyle name="20% - 强调文字颜色 5 3_2015财政决算公开" xfId="589"/>
    <cellStyle name="常规 3 4" xfId="590"/>
    <cellStyle name="Percent_laroux" xfId="591"/>
    <cellStyle name="?鹎%U龡&amp;H齲_x0001_C铣_x0014__x0007__x0001__x0001_ 2 2 2 9" xfId="592"/>
    <cellStyle name="60% - 强调文字颜色 5 3 2 3" xfId="593"/>
    <cellStyle name="?鹎%U龡&amp;H齲_x0001_C铣_x0014__x0007__x0001__x0001_ 2 2 2 9 2" xfId="594"/>
    <cellStyle name="60% - 强调文字颜色 5 3 2 3 2" xfId="595"/>
    <cellStyle name="20% - 强调文字颜色 1 2 3 4" xfId="596"/>
    <cellStyle name="40% - 强调文字颜色 2 2 2_2015财政决算公开" xfId="597"/>
    <cellStyle name="20% - 强调文字颜色 1 3 2 2 2" xfId="598"/>
    <cellStyle name="?鹎%U龡&amp;H齲_x0001_C铣_x0014__x0007__x0001__x0001_ 2 3 2 4 5" xfId="599"/>
    <cellStyle name="?鹎%U龡&amp;H齲_x0001_C铣_x0014__x0007__x0001__x0001_ 2 2 2_2015财政决算公开" xfId="600"/>
    <cellStyle name="?鹎%U龡&amp;H齲_x0001_C铣_x0014__x0007__x0001__x0001_ 2 2 4" xfId="601"/>
    <cellStyle name="20% - 强调文字颜色 1 2 3 2_2015财政决算公开" xfId="602"/>
    <cellStyle name="?鹎%U龡&amp;H齲_x0001_C铣_x0014__x0007__x0001__x0001_ 2 3 2 4 4 2" xfId="603"/>
    <cellStyle name="20% - 强调文字颜色 1 2 3 3 2" xfId="604"/>
    <cellStyle name="?鹎%U龡&amp;H齲_x0001_C铣_x0014__x0007__x0001__x0001_ 2 2 3 2" xfId="605"/>
    <cellStyle name="货币 2 7 2 2" xfId="606"/>
    <cellStyle name="?鹎%U龡&amp;H齲_x0001_C铣_x0014__x0007__x0001__x0001_ 2 2 3 2 3 2" xfId="607"/>
    <cellStyle name="货币 2 7 3" xfId="608"/>
    <cellStyle name="?鹎%U龡&amp;H齲_x0001_C铣_x0014__x0007__x0001__x0001_ 2 2 3 2 4" xfId="609"/>
    <cellStyle name="常规 8 2 2" xfId="610"/>
    <cellStyle name="千位分隔 2 8" xfId="611"/>
    <cellStyle name="?鹎%U龡&amp;H齲_x0001_C铣_x0014__x0007__x0001__x0001_ 4 3_2015财政决算公开" xfId="612"/>
    <cellStyle name="强调文字颜色 4 4 2 3" xfId="613"/>
    <cellStyle name="千位分隔 2 8 2" xfId="614"/>
    <cellStyle name="40% - 着色 2" xfId="615"/>
    <cellStyle name="货币 2 7 3 2" xfId="616"/>
    <cellStyle name="?鹎%U龡&amp;H齲_x0001_C铣_x0014__x0007__x0001__x0001_ 2 2 3 2 4 2" xfId="617"/>
    <cellStyle name="常规 8 2 2 2" xfId="618"/>
    <cellStyle name="货币 2 7 4" xfId="619"/>
    <cellStyle name="?鹎%U龡&amp;H齲_x0001_C铣_x0014__x0007__x0001__x0001_ 2 2 3 2 5" xfId="620"/>
    <cellStyle name="常规 8 2 3" xfId="621"/>
    <cellStyle name="40% - 强调文字颜色 6 3 3 3" xfId="622"/>
    <cellStyle name="常规 5 4 5" xfId="623"/>
    <cellStyle name="?鹎%U龡&amp;H齲_x0001_C铣_x0014__x0007__x0001__x0001_ 2 3 2" xfId="624"/>
    <cellStyle name="?鹎%U龡&amp;H齲_x0001_C铣_x0014__x0007__x0001__x0001_ 2 2 3 2_2015财政决算公开" xfId="625"/>
    <cellStyle name="20% - 强调文字颜色 1 2 4 2" xfId="626"/>
    <cellStyle name="?鹎%U龡&amp;H齲_x0001_C铣_x0014__x0007__x0001__x0001_ 2 2 9 2" xfId="627"/>
    <cellStyle name="解释性文本 4 3" xfId="628"/>
    <cellStyle name="?鹎%U龡&amp;H齲_x0001_C铣_x0014__x0007__x0001__x0001_ 2 2 3 3" xfId="629"/>
    <cellStyle name="?鹎%U龡&amp;H齲_x0001_C铣_x0014__x0007__x0001__x0001_ 2 2 3 3 2" xfId="630"/>
    <cellStyle name="?鹎%U龡&amp;H齲_x0001_C铣_x0014__x0007__x0001__x0001_ 2 4" xfId="631"/>
    <cellStyle name="?鹎%U龡&amp;H齲_x0001_C铣_x0014__x0007__x0001__x0001_ 2 2 3 3 2 2" xfId="632"/>
    <cellStyle name="千位分隔 3 6 2" xfId="633"/>
    <cellStyle name="20% - 强调文字颜色 1 2 5" xfId="634"/>
    <cellStyle name="货币 2 8 2" xfId="635"/>
    <cellStyle name="?鹎%U龡&amp;H齲_x0001_C铣_x0014__x0007__x0001__x0001_ 2 2 3 3 3" xfId="636"/>
    <cellStyle name="?鹎%U龡&amp;H齲_x0001_C铣_x0014__x0007__x0001__x0001_ 2 2 3 3 3 2" xfId="637"/>
    <cellStyle name="计算 2 4" xfId="638"/>
    <cellStyle name="千位分隔 3 7 2" xfId="639"/>
    <cellStyle name="20% - 强调文字颜色 1 3 5" xfId="640"/>
    <cellStyle name="60% - 强调文字颜色 2 5 3 2" xfId="641"/>
    <cellStyle name="?鹎%U龡&amp;H齲_x0001_C铣_x0014__x0007__x0001__x0001_ 3 2 2 2 3_2015财政决算公开" xfId="642"/>
    <cellStyle name="60% - 强调文字颜色 6 2 4" xfId="643"/>
    <cellStyle name="?鹎%U龡&amp;H齲_x0001_C铣_x0014__x0007__x0001__x0001_ 3 4 5_2015财政决算公开" xfId="644"/>
    <cellStyle name="常规 3 5 5" xfId="645"/>
    <cellStyle name="20% - 强调文字颜色 6 2" xfId="646"/>
    <cellStyle name="?鹎%U龡&amp;H齲_x0001_C铣_x0014__x0007__x0001__x0001_ 2 2 3 3 4" xfId="647"/>
    <cellStyle name="常规 8 3 2" xfId="648"/>
    <cellStyle name="60% - 强调文字颜色 1 3 2 2 2 2" xfId="649"/>
    <cellStyle name="20% - 强调文字颜色 6 3 2 2" xfId="650"/>
    <cellStyle name="?鹎%U龡&amp;H齲_x0001_C铣_x0014__x0007__x0001__x0001_ 2 2 3 4" xfId="651"/>
    <cellStyle name="千位分隔 4 6 2" xfId="652"/>
    <cellStyle name="20% - 强调文字颜色 6 3 2 2 2 2" xfId="653"/>
    <cellStyle name="20% - 强调文字颜色 2 2 5" xfId="654"/>
    <cellStyle name="百分比 2 2 2 4" xfId="655"/>
    <cellStyle name="?鹎%U龡&amp;H齲_x0001_C铣_x0014__x0007__x0001__x0001_ 2 2 3 4 2 2" xfId="656"/>
    <cellStyle name="?鹎%U龡&amp;H齲_x0001_C铣_x0014__x0007__x0001__x0001_ 3 2 2 8" xfId="657"/>
    <cellStyle name="60% - 强调文字颜色 6 3 2 2" xfId="658"/>
    <cellStyle name="千位分隔 4 7" xfId="659"/>
    <cellStyle name="20% - 强调文字颜色 6 3 2 2 3" xfId="660"/>
    <cellStyle name="货币 2 9 2" xfId="661"/>
    <cellStyle name="?鹎%U龡&amp;H齲_x0001_C铣_x0014__x0007__x0001__x0001_ 2 2 3 4 3" xfId="662"/>
    <cellStyle name="?鹎%U龡&amp;H齲_x0001_C铣_x0014__x0007__x0001__x0001_ 2 2 3 4 3 2" xfId="663"/>
    <cellStyle name="常规 38" xfId="664"/>
    <cellStyle name="常规 43" xfId="665"/>
    <cellStyle name="千位分隔 4 7 2" xfId="666"/>
    <cellStyle name="20% - 强调文字颜色 2 3 5" xfId="667"/>
    <cellStyle name="小数 2 2 2 2" xfId="668"/>
    <cellStyle name="?鹎%U龡&amp;H齲_x0001_C铣_x0014__x0007__x0001__x0001_ 3 2 3 8" xfId="669"/>
    <cellStyle name="60% - 强调文字颜色 6 3 3 2" xfId="670"/>
    <cellStyle name="检查单元格 4 2 2 2" xfId="671"/>
    <cellStyle name="?鹎%U龡&amp;H齲_x0001_C铣_x0014__x0007__x0001__x0001_ 2 2 3 4 4" xfId="672"/>
    <cellStyle name="常规 4 2 4 2 2" xfId="673"/>
    <cellStyle name="常规 8 4 2" xfId="674"/>
    <cellStyle name="?鹎%U龡&amp;H齲_x0001_C铣_x0014__x0007__x0001__x0001_ 2 2 3 4 4 2" xfId="675"/>
    <cellStyle name="?鹎%U龡&amp;H齲_x0001_C铣_x0014__x0007__x0001__x0001_ 3 2 2 2 8" xfId="676"/>
    <cellStyle name="40% - 强调文字颜色 5 2 3_2015财政决算公开" xfId="677"/>
    <cellStyle name="?鹎%U龡&amp;H齲_x0001_C铣_x0014__x0007__x0001__x0001_ 2 2 3 5" xfId="678"/>
    <cellStyle name="20% - 强调文字颜色 6 6_2015财政决算公开" xfId="679"/>
    <cellStyle name="20% - 强调文字颜色 6 3 2 3" xfId="680"/>
    <cellStyle name="20% - 强调文字颜色 6 3 2 3 2" xfId="681"/>
    <cellStyle name="?鹎%U龡&amp;H齲_x0001_C铣_x0014__x0007__x0001__x0001_ 4 2 2 6" xfId="682"/>
    <cellStyle name="?鹎%U龡&amp;H齲_x0001_C铣_x0014__x0007__x0001__x0001_ 2 2 3 5 2" xfId="683"/>
    <cellStyle name="差 5 2 3" xfId="684"/>
    <cellStyle name="?鹎%U龡&amp;H齲_x0001_C铣_x0014__x0007__x0001__x0001_ 3 2 4 2 2" xfId="685"/>
    <cellStyle name="?鹎%U龡&amp;H齲_x0001_C铣_x0014__x0007__x0001__x0001_ 3 4 4 2" xfId="686"/>
    <cellStyle name="差 3 2 3 2" xfId="687"/>
    <cellStyle name="?鹎%U龡&amp;H齲_x0001_C铣_x0014__x0007__x0001__x0001_ 3 2 2 2 2 2" xfId="688"/>
    <cellStyle name="20% - 强调文字颜色 6 3 2 4" xfId="689"/>
    <cellStyle name="?鹎%U龡&amp;H齲_x0001_C铣_x0014__x0007__x0001__x0001_ 2 2 3 6" xfId="690"/>
    <cellStyle name="?鹎%U龡&amp;H齲_x0001_C铣_x0014__x0007__x0001__x0001_ 3 4 4 3" xfId="691"/>
    <cellStyle name="?鹎%U龡&amp;H齲_x0001_C铣_x0014__x0007__x0001__x0001_ 3 2 2 2 2 3" xfId="692"/>
    <cellStyle name="?鹎%U龡&amp;H齲_x0001_C铣_x0014__x0007__x0001__x0001_ 2 2 3 7" xfId="693"/>
    <cellStyle name="千位[0]_，" xfId="694"/>
    <cellStyle name="?鹎%U龡&amp;H齲_x0001_C铣_x0014__x0007__x0001__x0001_ 3 4 4 3 2" xfId="695"/>
    <cellStyle name="?鹎%U龡&amp;H齲_x0001_C铣_x0014__x0007__x0001__x0001_ 3 2 2 2 2 3 2" xfId="696"/>
    <cellStyle name="?鹎%U龡&amp;H齲_x0001_C铣_x0014__x0007__x0001__x0001_ 2 2 3 7 2" xfId="697"/>
    <cellStyle name="?鹎%U龡&amp;H齲_x0001_C铣_x0014__x0007__x0001__x0001_ 2 2 4 2" xfId="698"/>
    <cellStyle name="?鹎%U龡&amp;H齲_x0001_C铣_x0014__x0007__x0001__x0001_ 2 2 4 3" xfId="699"/>
    <cellStyle name="20% - 强调文字颜色 3 2 4 2 2" xfId="700"/>
    <cellStyle name="?鹎%U龡&amp;H齲_x0001_C铣_x0014__x0007__x0001__x0001_ 2 2 4 3 2" xfId="701"/>
    <cellStyle name="20% - 强调文字颜色 6 3 3 2" xfId="702"/>
    <cellStyle name="no dec 2" xfId="703"/>
    <cellStyle name="?鹎%U龡&amp;H齲_x0001_C铣_x0014__x0007__x0001__x0001_ 2 2 4 4" xfId="704"/>
    <cellStyle name="?鹎%U龡&amp;H齲_x0001_C铣_x0014__x0007__x0001__x0001_ 2 4 2 2_2015财政决算公开" xfId="705"/>
    <cellStyle name="20% - 强调文字颜色 6 3 3 2 2" xfId="706"/>
    <cellStyle name="?鹎%U龡&amp;H齲_x0001_C铣_x0014__x0007__x0001__x0001_ 2 2 4 4 2" xfId="707"/>
    <cellStyle name="20% - 强调文字颜色 6 3 3 3" xfId="708"/>
    <cellStyle name="?鹎%U龡&amp;H齲_x0001_C铣_x0014__x0007__x0001__x0001_ 2 2 4 5" xfId="709"/>
    <cellStyle name="20% - 强调文字颜色 5 2 2 2 2 2" xfId="710"/>
    <cellStyle name="?鹎%U龡&amp;H齲_x0001_C铣_x0014__x0007__x0001__x0001_ 3 4 6 5" xfId="711"/>
    <cellStyle name="?鹎%U龡&amp;H齲_x0001_C铣_x0014__x0007__x0001__x0001_ 3 2 2 2 4 5" xfId="712"/>
    <cellStyle name="20% - 强调文字颜色 2 2 4 2 2" xfId="713"/>
    <cellStyle name="数字 2 4" xfId="714"/>
    <cellStyle name="?鹎%U龡&amp;H齲_x0001_C铣_x0014__x0007__x0001__x0001_ 2 2 4_2015财政决算公开" xfId="715"/>
    <cellStyle name="20% - 强调文字颜色 4 6 2" xfId="716"/>
    <cellStyle name="常规 11 2" xfId="717"/>
    <cellStyle name="?鹎%U龡&amp;H齲_x0001_C铣_x0014__x0007__x0001__x0001_ 2 2 5" xfId="718"/>
    <cellStyle name="常规 11 2 2" xfId="719"/>
    <cellStyle name="烹拳 [0]_laroux" xfId="720"/>
    <cellStyle name="?鹎%U龡&amp;H齲_x0001_C铣_x0014__x0007__x0001__x0001_ 2 2 5 2" xfId="721"/>
    <cellStyle name="常规 11 2 2 2" xfId="722"/>
    <cellStyle name="60% - 强调文字颜色 3 3 5" xfId="723"/>
    <cellStyle name="60% - 强调文字颜色 2 2 4 3" xfId="724"/>
    <cellStyle name="?鹎%U龡&amp;H齲_x0001_C铣_x0014__x0007__x0001__x0001_ 2 2 5 2 2" xfId="725"/>
    <cellStyle name="常规 11 2 3" xfId="726"/>
    <cellStyle name="?鹎%U龡&amp;H齲_x0001_C铣_x0014__x0007__x0001__x0001_ 2 2 5 3" xfId="727"/>
    <cellStyle name="常规 11 2 3 2" xfId="728"/>
    <cellStyle name="?鹎%U龡&amp;H齲_x0001_C铣_x0014__x0007__x0001__x0001_ 2 2 5 3 2" xfId="729"/>
    <cellStyle name="20% - 强调文字颜色 4 5 2 2 2" xfId="730"/>
    <cellStyle name="20% - 强调文字颜色 6 3 4 2" xfId="731"/>
    <cellStyle name="强调文字颜色 1 3 3 2 2" xfId="732"/>
    <cellStyle name="常规 11 2 4" xfId="733"/>
    <cellStyle name="?鹎%U龡&amp;H齲_x0001_C铣_x0014__x0007__x0001__x0001_ 2 2 5 4" xfId="734"/>
    <cellStyle name="?鹎%U龡&amp;H齲_x0001_C铣_x0014__x0007__x0001__x0001_ 2 2 5 4 2" xfId="735"/>
    <cellStyle name="60% - 强调文字颜色 2 3 2 2 3" xfId="736"/>
    <cellStyle name="?鹎%U龡&amp;H齲_x0001_C铣_x0014__x0007__x0001__x0001_ 2 4 4 2 2" xfId="737"/>
    <cellStyle name="注释 2 2 3" xfId="738"/>
    <cellStyle name="40% - 强调文字颜色 5 6 3" xfId="739"/>
    <cellStyle name="常规 11 2 5" xfId="740"/>
    <cellStyle name="?鹎%U龡&amp;H齲_x0001_C铣_x0014__x0007__x0001__x0001_ 2 2 5 5" xfId="741"/>
    <cellStyle name="常规 13 2 4" xfId="742"/>
    <cellStyle name="千位分隔 3 2 3 2 2" xfId="743"/>
    <cellStyle name="?鹎%U龡&amp;H齲_x0001_C铣_x0014__x0007__x0001__x0001_ 2 4 5 4" xfId="744"/>
    <cellStyle name="?鹎%U龡&amp;H齲_x0001_C铣_x0014__x0007__x0001__x0001_ 2 2 5_2015财政决算公开" xfId="745"/>
    <cellStyle name="?鹎%U龡&amp;H齲_x0001_C铣_x0014__x0007__x0001__x0001_ 3 2 2 2 7 2" xfId="746"/>
    <cellStyle name="常规 11 3" xfId="747"/>
    <cellStyle name="?鹎%U龡&amp;H齲_x0001_C铣_x0014__x0007__x0001__x0001_ 2 2 6" xfId="748"/>
    <cellStyle name="?鹎%U龡&amp;H齲_x0001_C铣_x0014__x0007__x0001__x0001_ 3 4 9 2" xfId="749"/>
    <cellStyle name="常规 11 3 2" xfId="750"/>
    <cellStyle name="40% - 强调文字颜色 2 3 2 2 3" xfId="751"/>
    <cellStyle name="?鹎%U龡&amp;H齲_x0001_C铣_x0014__x0007__x0001__x0001_ 2 2 6 2" xfId="752"/>
    <cellStyle name="?鹎%U龡&amp;H齲_x0001_C铣_x0014__x0007__x0001__x0001_ 2 3 2 2 3" xfId="753"/>
    <cellStyle name="60% - 强调文字颜色 4 3 5" xfId="754"/>
    <cellStyle name="?鹎%U龡&amp;H齲_x0001_C铣_x0014__x0007__x0001__x0001_ 2 2 6 2 2" xfId="755"/>
    <cellStyle name="检查单元格 2 2 4" xfId="756"/>
    <cellStyle name="注释 4 3" xfId="757"/>
    <cellStyle name="常规 11 3 2 2" xfId="758"/>
    <cellStyle name="常规 18" xfId="759"/>
    <cellStyle name="常规 23" xfId="760"/>
    <cellStyle name="?鹎%U龡&amp;H齲_x0001_C铣_x0014__x0007__x0001__x0001_ 2 3 2 2 3 2" xfId="761"/>
    <cellStyle name="60% - 强调文字颜色 3 4 2 2" xfId="762"/>
    <cellStyle name="常规 11 3 3" xfId="763"/>
    <cellStyle name="?鹎%U龡&amp;H齲_x0001_C铣_x0014__x0007__x0001__x0001_ 2 2 6 3" xfId="764"/>
    <cellStyle name="?鹎%U龡&amp;H齲_x0001_C铣_x0014__x0007__x0001__x0001_ 2 3 2 2 4" xfId="765"/>
    <cellStyle name="60% - 强调文字颜色 3 4 2 2 2" xfId="766"/>
    <cellStyle name="货币 2 2 2 4 4" xfId="767"/>
    <cellStyle name="?鹎%U龡&amp;H齲_x0001_C铣_x0014__x0007__x0001__x0001_ 2 2 6 3 2" xfId="768"/>
    <cellStyle name="检查单元格 2 3 4" xfId="769"/>
    <cellStyle name="注释 5 3" xfId="770"/>
    <cellStyle name="常规 68" xfId="771"/>
    <cellStyle name="常规 73" xfId="772"/>
    <cellStyle name="?鹎%U龡&amp;H齲_x0001_C铣_x0014__x0007__x0001__x0001_ 2 3 2 2 4 2" xfId="773"/>
    <cellStyle name="链接单元格 2" xfId="774"/>
    <cellStyle name="60% - 强调文字颜色 3 4 2 3" xfId="775"/>
    <cellStyle name="常规 11 3 4" xfId="776"/>
    <cellStyle name="?鹎%U龡&amp;H齲_x0001_C铣_x0014__x0007__x0001__x0001_ 2 2 6 4" xfId="777"/>
    <cellStyle name="表标题 2 2 2" xfId="778"/>
    <cellStyle name="?鹎%U龡&amp;H齲_x0001_C铣_x0014__x0007__x0001__x0001_ 2 3 2 2 5" xfId="779"/>
    <cellStyle name="?鹎%U龡&amp;H齲_x0001_C铣_x0014__x0007__x0001__x0001_ 2 2 6_2015财政决算公开" xfId="780"/>
    <cellStyle name="20% - 强调文字颜色 1 2 2" xfId="781"/>
    <cellStyle name="40% - 强调文字颜色 1 3 2 3 2" xfId="782"/>
    <cellStyle name="?鹎%U龡&amp;H齲_x0001_C铣_x0014__x0007__x0001__x0001_ 2 2 7" xfId="783"/>
    <cellStyle name="链接单元格 3 2 2" xfId="784"/>
    <cellStyle name="常规 11 4" xfId="785"/>
    <cellStyle name="货币 2 3 3 2" xfId="786"/>
    <cellStyle name="?鹎%U龡&amp;H齲_x0001_C铣_x0014__x0007__x0001__x0001_ 2 3 2 3 3" xfId="787"/>
    <cellStyle name="标题 5" xfId="788"/>
    <cellStyle name="20% - 强调文字颜色 1 2 2 2" xfId="789"/>
    <cellStyle name="?鹎%U龡&amp;H齲_x0001_C铣_x0014__x0007__x0001__x0001_ 2 2 7 2" xfId="790"/>
    <cellStyle name="解释性文本 2 3" xfId="791"/>
    <cellStyle name="链接单元格 3 2 2 2" xfId="792"/>
    <cellStyle name="常规 11 4 2" xfId="793"/>
    <cellStyle name="货币 2 3 3 2 2" xfId="794"/>
    <cellStyle name="?鹎%U龡&amp;H齲_x0001_C铣_x0014__x0007__x0001__x0001_ 2 3 2 3 4" xfId="795"/>
    <cellStyle name="标题 6" xfId="796"/>
    <cellStyle name="20% - 强调文字颜色 1 2 2 3" xfId="797"/>
    <cellStyle name="60% - 强调文字颜色 3 4 3 2" xfId="798"/>
    <cellStyle name="?鹎%U龡&amp;H齲_x0001_C铣_x0014__x0007__x0001__x0001_ 2 2 7 3" xfId="799"/>
    <cellStyle name="解释性文本 2 4" xfId="800"/>
    <cellStyle name="20% - 强调文字颜色 1 2 2 3 2" xfId="801"/>
    <cellStyle name="?鹎%U龡&amp;H齲_x0001_C铣_x0014__x0007__x0001__x0001_ 2 2 7 3 2" xfId="802"/>
    <cellStyle name="20% - 强调文字颜色 1 2 2 4" xfId="803"/>
    <cellStyle name="常规 2 2 2 2_2015财政决算公开" xfId="804"/>
    <cellStyle name="?鹎%U龡&amp;H齲_x0001_C铣_x0014__x0007__x0001__x0001_ 2 4 10" xfId="805"/>
    <cellStyle name="?鹎%U龡&amp;H齲_x0001_C铣_x0014__x0007__x0001__x0001_ 2 2 7 4" xfId="806"/>
    <cellStyle name="表标题 2 3 2" xfId="807"/>
    <cellStyle name="注释 2 4 3" xfId="808"/>
    <cellStyle name="20% - 强调文字颜色 3 5_2015财政决算公开" xfId="809"/>
    <cellStyle name="常规 2 3 2 3 5" xfId="810"/>
    <cellStyle name="?鹎%U龡&amp;H齲_x0001_C铣_x0014__x0007__x0001__x0001_ 2 4 4 4 2" xfId="811"/>
    <cellStyle name="?鹎%U龡&amp;H齲_x0001_C铣_x0014__x0007__x0001__x0001_ 2 2 7 5" xfId="812"/>
    <cellStyle name="计算 4 4" xfId="813"/>
    <cellStyle name="20% - 强调文字颜色 1 2 2_2015财政决算公开" xfId="814"/>
    <cellStyle name="20% - 强调文字颜色 6 3 2" xfId="815"/>
    <cellStyle name="常规 14 7" xfId="816"/>
    <cellStyle name="60% - 强调文字颜色 6 2 5 2" xfId="817"/>
    <cellStyle name="解释性文本 3 2 2 2" xfId="818"/>
    <cellStyle name="?鹎%U龡&amp;H齲_x0001_C铣_x0014__x0007__x0001__x0001_ 2 2 7_2015财政决算公开" xfId="819"/>
    <cellStyle name="?鹎%U龡&amp;H齲_x0001_C铣_x0014__x0007__x0001__x0001_ 2 3" xfId="820"/>
    <cellStyle name="60% - 强调文字颜色 2 7 2" xfId="821"/>
    <cellStyle name="20% - 强调文字颜色 1 2 4" xfId="822"/>
    <cellStyle name="常规 11 6" xfId="823"/>
    <cellStyle name="货币 2 3 3 4" xfId="824"/>
    <cellStyle name="?鹎%U龡&amp;H齲_x0001_C铣_x0014__x0007__x0001__x0001_ 2 2 9" xfId="825"/>
    <cellStyle name="?鹎%U龡&amp;H齲_x0001_C铣_x0014__x0007__x0001__x0001_ 4 10" xfId="826"/>
    <cellStyle name="40% - 强调文字颜色 2 2_2015财政决算公开" xfId="827"/>
    <cellStyle name="?鹎%U龡&amp;H齲_x0001_C铣_x0014__x0007__x0001__x0001_ 3 2 3 3 3" xfId="828"/>
    <cellStyle name="?鹎%U龡&amp;H齲_x0001_C铣_x0014__x0007__x0001__x0001_ 3 3 5 3" xfId="829"/>
    <cellStyle name="常规 28 3" xfId="830"/>
    <cellStyle name="常规 33 3" xfId="831"/>
    <cellStyle name="货币 3 2 8" xfId="832"/>
    <cellStyle name="?鹎%U龡&amp;H齲_x0001_C铣_x0014__x0007__x0001__x0001_ 2 2_2015财政决算公开" xfId="833"/>
    <cellStyle name="40% - 强调文字颜色 4 5 2_2015财政决算公开" xfId="834"/>
    <cellStyle name="?鹎%U龡&amp;H齲_x0001_C铣_x0014__x0007__x0001__x0001_ 2 3 2 2" xfId="835"/>
    <cellStyle name="40% - 着色 6" xfId="836"/>
    <cellStyle name="常规 2 2 2 2 4_2015财政决算公开" xfId="837"/>
    <cellStyle name="?鹎%U龡&amp;H齲_x0001_C铣_x0014__x0007__x0001__x0001_ 2 3 2 2 2" xfId="838"/>
    <cellStyle name="常规 6 3 3" xfId="839"/>
    <cellStyle name="40% - 着色 6 2" xfId="840"/>
    <cellStyle name="?鹎%U龡&amp;H齲_x0001_C铣_x0014__x0007__x0001__x0001_ 2 3 2 2 2 2" xfId="841"/>
    <cellStyle name="?鹎%U龡&amp;H齲_x0001_C铣_x0014__x0007__x0001__x0001_ 3 2 5 3 2" xfId="842"/>
    <cellStyle name="?鹎%U龡&amp;H齲_x0001_C铣_x0014__x0007__x0001__x0001_ 3 2 2 3 3 2" xfId="843"/>
    <cellStyle name="?鹎%U龡&amp;H齲_x0001_C铣_x0014__x0007__x0001__x0001_ 2 3 2 2_2015财政决算公开" xfId="844"/>
    <cellStyle name="?鹎%U龡&amp;H齲_x0001_C铣_x0014__x0007__x0001__x0001_ 2 3 2 3" xfId="845"/>
    <cellStyle name="20% - 强调文字颜色 5 4 2 3" xfId="846"/>
    <cellStyle name="强调文字颜色 2 2 3 3" xfId="847"/>
    <cellStyle name="?鹎%U龡&amp;H齲_x0001_C铣_x0014__x0007__x0001__x0001_ 3 7 2" xfId="848"/>
    <cellStyle name="20% - 强调文字颜色 2 4" xfId="849"/>
    <cellStyle name="40% - 强调文字颜色 3 7 2" xfId="850"/>
    <cellStyle name="20% - 强调文字颜色 5 2 3 2 2" xfId="851"/>
    <cellStyle name="?鹎%U龡&amp;H齲_x0001_C铣_x0014__x0007__x0001__x0001_ 2 3 2 3_2015财政决算公开" xfId="852"/>
    <cellStyle name="强调文字颜色 3 2 2 2" xfId="853"/>
    <cellStyle name="?鹎%U龡&amp;H齲_x0001_C铣_x0014__x0007__x0001__x0001_ 2 3 2 4" xfId="854"/>
    <cellStyle name="强调文字颜色 3 2 2 2 2" xfId="855"/>
    <cellStyle name="?鹎%U龡&amp;H齲_x0001_C铣_x0014__x0007__x0001__x0001_ 2 3 2 4 2" xfId="856"/>
    <cellStyle name="常规 8 3 3" xfId="857"/>
    <cellStyle name="?鹎%U龡&amp;H齲_x0001_C铣_x0014__x0007__x0001__x0001_ 2 3 4_2015财政决算公开" xfId="858"/>
    <cellStyle name="强调文字颜色 3 2 2 2 2 2" xfId="859"/>
    <cellStyle name="?鹎%U龡&amp;H齲_x0001_C铣_x0014__x0007__x0001__x0001_ 2 3 2 4 2 2" xfId="860"/>
    <cellStyle name="?鹎%U龡&amp;H齲_x0001_C铣_x0014__x0007__x0001__x0001_ 3 4 4 4 2" xfId="861"/>
    <cellStyle name="40% - 着色 4" xfId="862"/>
    <cellStyle name="?鹎%U龡&amp;H齲_x0001_C铣_x0014__x0007__x0001__x0001_ 3 2 2 2 2 4 2" xfId="863"/>
    <cellStyle name="20% - 强调文字颜色 5 2 4" xfId="864"/>
    <cellStyle name="?鹎%U龡&amp;H齲_x0001_C铣_x0014__x0007__x0001__x0001_ 2 3 2 4_2015财政决算公开" xfId="865"/>
    <cellStyle name="强调文字颜色 3 2 2 3" xfId="866"/>
    <cellStyle name="?鹎%U龡&amp;H齲_x0001_C铣_x0014__x0007__x0001__x0001_ 2 3 2 5" xfId="867"/>
    <cellStyle name="强调文字颜色 3 2 2 3 2" xfId="868"/>
    <cellStyle name="?鹎%U龡&amp;H齲_x0001_C铣_x0014__x0007__x0001__x0001_ 2 3 2 5 2" xfId="869"/>
    <cellStyle name="40% - 强调文字颜色 2 5 2 2 2" xfId="870"/>
    <cellStyle name="强调文字颜色 3 2 2 4" xfId="871"/>
    <cellStyle name="?鹎%U龡&amp;H齲_x0001_C铣_x0014__x0007__x0001__x0001_ 2 3 2 6" xfId="872"/>
    <cellStyle name="?鹎%U龡&amp;H齲_x0001_C铣_x0014__x0007__x0001__x0001_ 2 3 2 6 2" xfId="873"/>
    <cellStyle name="40% - 强调文字颜色 6 3 5" xfId="874"/>
    <cellStyle name="货币 2 2 6 3" xfId="875"/>
    <cellStyle name="小数 4 2" xfId="876"/>
    <cellStyle name="20% - 强调文字颜色 2 2 2_2015财政决算公开" xfId="877"/>
    <cellStyle name="常规 2 5 2 2 2" xfId="878"/>
    <cellStyle name="检查单元格 6 2" xfId="879"/>
    <cellStyle name="?鹎%U龡&amp;H齲_x0001_C铣_x0014__x0007__x0001__x0001_ 3 2 2 5_2015财政决算公开" xfId="880"/>
    <cellStyle name="货币 4 9" xfId="881"/>
    <cellStyle name="?鹎%U龡&amp;H齲_x0001_C铣_x0014__x0007__x0001__x0001_ 3 2 7_2015财政决算公开" xfId="882"/>
    <cellStyle name="强调文字颜色 4 2 2 2 2" xfId="883"/>
    <cellStyle name="?鹎%U龡&amp;H齲_x0001_C铣_x0014__x0007__x0001__x0001_ 3 3 2 4 2" xfId="884"/>
    <cellStyle name="?鹎%U龡&amp;H齲_x0001_C铣_x0014__x0007__x0001__x0001_ 2 3 2 7" xfId="885"/>
    <cellStyle name="千位分隔 9 2" xfId="886"/>
    <cellStyle name="?鹎%U龡&amp;H齲_x0001_C铣_x0014__x0007__x0001__x0001_ 4 2 6 2" xfId="887"/>
    <cellStyle name="20% - 强调文字颜色 3 2 3_2015财政决算公开" xfId="888"/>
    <cellStyle name="解释性文本 6 2" xfId="889"/>
    <cellStyle name="差 3 2" xfId="890"/>
    <cellStyle name="强调文字颜色 4 2 2 2 2 2" xfId="891"/>
    <cellStyle name="?鹎%U龡&amp;H齲_x0001_C铣_x0014__x0007__x0001__x0001_ 3 3 2 4 2 2" xfId="892"/>
    <cellStyle name="?鹎%U龡&amp;H齲_x0001_C铣_x0014__x0007__x0001__x0001_ 2 3 2 7 2" xfId="893"/>
    <cellStyle name="?鹎%U龡&amp;H齲_x0001_C铣_x0014__x0007__x0001__x0001_ 2 3 3" xfId="894"/>
    <cellStyle name="?鹎%U龡&amp;H齲_x0001_C铣_x0014__x0007__x0001__x0001_ 2 3 3 2" xfId="895"/>
    <cellStyle name="?鹎%U龡&amp;H齲_x0001_C铣_x0014__x0007__x0001__x0001_ 2 3 3 3" xfId="896"/>
    <cellStyle name="?鹎%U龡&amp;H齲_x0001_C铣_x0014__x0007__x0001__x0001_ 2 3 3 3 2" xfId="897"/>
    <cellStyle name="20% - 强调文字颜色 6 4 2 2 2" xfId="898"/>
    <cellStyle name="强调文字颜色 3 2 3 2 2" xfId="899"/>
    <cellStyle name="?鹎%U龡&amp;H齲_x0001_C铣_x0014__x0007__x0001__x0001_ 2 3 3 4 2" xfId="900"/>
    <cellStyle name="60% - 着色 4 2" xfId="901"/>
    <cellStyle name="20% - 强调文字颜色 6 4 2 3" xfId="902"/>
    <cellStyle name="标题 1 2 2" xfId="903"/>
    <cellStyle name="强调文字颜色 3 2 3 3" xfId="904"/>
    <cellStyle name="?鹎%U龡&amp;H齲_x0001_C铣_x0014__x0007__x0001__x0001_ 2 3 3 5" xfId="905"/>
    <cellStyle name="常规 61 2" xfId="906"/>
    <cellStyle name="后继超级链接 3 2" xfId="907"/>
    <cellStyle name="?鹎%U龡&amp;H齲_x0001_C铣_x0014__x0007__x0001__x0001_ 3 2 5" xfId="908"/>
    <cellStyle name="?鹎%U龡&amp;H齲_x0001_C铣_x0014__x0007__x0001__x0001_ 3 2 2 3" xfId="909"/>
    <cellStyle name="?鹎%U龡&amp;H齲_x0001_C铣_x0014__x0007__x0001__x0001_ 2 3 3_2015财政决算公开" xfId="910"/>
    <cellStyle name="?鹎%U龡&amp;H齲_x0001_C铣_x0014__x0007__x0001__x0001_ 2 3 4" xfId="911"/>
    <cellStyle name="40% - 强调文字颜色 6 5_2015财政决算公开" xfId="912"/>
    <cellStyle name="?鹎%U龡&amp;H齲_x0001_C铣_x0014__x0007__x0001__x0001_ 2 3 4 2" xfId="913"/>
    <cellStyle name="?鹎%U龡&amp;H齲_x0001_C铣_x0014__x0007__x0001__x0001_ 2 3_2015财政决算公开" xfId="914"/>
    <cellStyle name="60% - 强调文字颜色 2 2 2 2 3" xfId="915"/>
    <cellStyle name="?鹎%U龡&amp;H齲_x0001_C铣_x0014__x0007__x0001__x0001_ 2 3 4 2 2" xfId="916"/>
    <cellStyle name="40% - 强调文字颜色 4 2 2 2_2015财政决算公开" xfId="917"/>
    <cellStyle name="?鹎%U龡&amp;H齲_x0001_C铣_x0014__x0007__x0001__x0001_ 2 3 4 3" xfId="918"/>
    <cellStyle name="20% - 强调文字颜色 6 4 3 2" xfId="919"/>
    <cellStyle name="强调文字颜色 3 2 4 2" xfId="920"/>
    <cellStyle name="?鹎%U龡&amp;H齲_x0001_C铣_x0014__x0007__x0001__x0001_ 2 3 4 4" xfId="921"/>
    <cellStyle name="常规 2 2 2 3 5" xfId="922"/>
    <cellStyle name="强调文字颜色 3 2 4 2 2" xfId="923"/>
    <cellStyle name="?鹎%U龡&amp;H齲_x0001_C铣_x0014__x0007__x0001__x0001_ 2 3 4 4 2" xfId="924"/>
    <cellStyle name="标题 1 3 2" xfId="925"/>
    <cellStyle name="强调文字颜色 3 2 4 3" xfId="926"/>
    <cellStyle name="?鹎%U龡&amp;H齲_x0001_C铣_x0014__x0007__x0001__x0001_ 2 3 4 5" xfId="927"/>
    <cellStyle name="常规 12 2" xfId="928"/>
    <cellStyle name="好 4 2 2" xfId="929"/>
    <cellStyle name="?鹎%U龡&amp;H齲_x0001_C铣_x0014__x0007__x0001__x0001_ 2 3 5" xfId="930"/>
    <cellStyle name="常规 12 2 2 2" xfId="931"/>
    <cellStyle name="60% - 强调文字颜色 3 2 4 3" xfId="932"/>
    <cellStyle name="60% - 强调文字颜色 2 2 3 2 3" xfId="933"/>
    <cellStyle name="?鹎%U龡&amp;H齲_x0001_C铣_x0014__x0007__x0001__x0001_ 2 3 5 2 2" xfId="934"/>
    <cellStyle name="60% - 强调文字颜色 2 2" xfId="935"/>
    <cellStyle name="60% - 强调文字颜色 3 2" xfId="936"/>
    <cellStyle name="常规 12 2 3 2" xfId="937"/>
    <cellStyle name="常规 2 2 3 2 5" xfId="938"/>
    <cellStyle name="千位分隔 2 2 8" xfId="939"/>
    <cellStyle name="?鹎%U龡&amp;H齲_x0001_C铣_x0014__x0007__x0001__x0001_ 2 3 5 3 2" xfId="940"/>
    <cellStyle name="60% - 强调文字颜色 1 5 2 2" xfId="941"/>
    <cellStyle name="20% - 强调文字颜色 5 6 3" xfId="942"/>
    <cellStyle name="常规 12 2_2015财政决算公开" xfId="943"/>
    <cellStyle name="?鹎%U龡&amp;H齲_x0001_C铣_x0014__x0007__x0001__x0001_ 2 3 5_2015财政决算公开" xfId="944"/>
    <cellStyle name="常规 12 3" xfId="945"/>
    <cellStyle name="好 4 2 3" xfId="946"/>
    <cellStyle name="?鹎%U龡&amp;H齲_x0001_C铣_x0014__x0007__x0001__x0001_ 2 3 6" xfId="947"/>
    <cellStyle name="常规 12 3 2" xfId="948"/>
    <cellStyle name="?鹎%U龡&amp;H齲_x0001_C铣_x0014__x0007__x0001__x0001_ 2 3 6 2" xfId="949"/>
    <cellStyle name="常规 12 3 2 2" xfId="950"/>
    <cellStyle name="?鹎%U龡&amp;H齲_x0001_C铣_x0014__x0007__x0001__x0001_ 2 3 6 2 2" xfId="951"/>
    <cellStyle name="60% - 强调文字颜色 3 5 2 2" xfId="952"/>
    <cellStyle name="常规 12 3 3" xfId="953"/>
    <cellStyle name="霓付_laroux" xfId="954"/>
    <cellStyle name="?鹎%U龡&amp;H齲_x0001_C铣_x0014__x0007__x0001__x0001_ 2 3 6 3" xfId="955"/>
    <cellStyle name="60% - 强调文字颜色 3 5 2 2 2" xfId="956"/>
    <cellStyle name="超级链接" xfId="957"/>
    <cellStyle name="千位分隔 3 2 8" xfId="958"/>
    <cellStyle name="?鹎%U龡&amp;H齲_x0001_C铣_x0014__x0007__x0001__x0001_ 2 3 6 3 2" xfId="959"/>
    <cellStyle name="常规 2 3 10" xfId="960"/>
    <cellStyle name="60% - 强调文字颜色 3 5 2 3" xfId="961"/>
    <cellStyle name="千位分隔 3 2 2 3 2" xfId="962"/>
    <cellStyle name="?鹎%U龡&amp;H齲_x0001_C铣_x0014__x0007__x0001__x0001_ 2 3 6 4" xfId="963"/>
    <cellStyle name="表标题 3 2 2" xfId="964"/>
    <cellStyle name="注释 3 3 2 2" xfId="965"/>
    <cellStyle name="40% - 强调文字颜色 1 4 4" xfId="966"/>
    <cellStyle name="常规 13 2_2015财政决算公开" xfId="967"/>
    <cellStyle name="?鹎%U龡&amp;H齲_x0001_C铣_x0014__x0007__x0001__x0001_ 2 4 5_2015财政决算公开" xfId="968"/>
    <cellStyle name="?鹎%U龡&amp;H齲_x0001_C铣_x0014__x0007__x0001__x0001_ 2 3 6 4 2" xfId="969"/>
    <cellStyle name="强调文字颜色 2 2 2 2 2" xfId="970"/>
    <cellStyle name="20% - 强调文字颜色 1 3 2" xfId="971"/>
    <cellStyle name="?鹎%U龡&amp;H齲_x0001_C铣_x0014__x0007__x0001__x0001_ 2 3 7" xfId="972"/>
    <cellStyle name="链接单元格 3 3 2" xfId="973"/>
    <cellStyle name="常规 12 4" xfId="974"/>
    <cellStyle name="货币 2 3 4 2" xfId="975"/>
    <cellStyle name="强调文字颜色 2 2 2 2 2 2" xfId="976"/>
    <cellStyle name="20% - 强调文字颜色 1 3 2 2" xfId="977"/>
    <cellStyle name="常规 12 4 2" xfId="978"/>
    <cellStyle name="货币 2 3 4 2 2" xfId="979"/>
    <cellStyle name="?鹎%U龡&amp;H齲_x0001_C铣_x0014__x0007__x0001__x0001_ 2 3 7 2" xfId="980"/>
    <cellStyle name="?鹎%U龡&amp;H齲_x0001_C铣_x0014__x0007__x0001__x0001_ 3 2" xfId="981"/>
    <cellStyle name="?鹎%U龡&amp;H齲_x0001_C铣_x0014__x0007__x0001__x0001_ 3 3 3 2 2" xfId="982"/>
    <cellStyle name="?鹎%U龡&amp;H齲_x0001_C铣_x0014__x0007__x0001__x0001_ 4 3 4 2" xfId="983"/>
    <cellStyle name="强调文字颜色 2 2 2 2 3" xfId="984"/>
    <cellStyle name="20% - 强调文字颜色 1 3 3" xfId="985"/>
    <cellStyle name="常规 12 5" xfId="986"/>
    <cellStyle name="货币 2 3 4 3" xfId="987"/>
    <cellStyle name="?鹎%U龡&amp;H齲_x0001_C铣_x0014__x0007__x0001__x0001_ 2 3 8" xfId="988"/>
    <cellStyle name="40% - 强调文字颜色 6 4 2 3" xfId="989"/>
    <cellStyle name="60% - 强调文字颜色 4 2 2 2 3" xfId="990"/>
    <cellStyle name="?鹎%U龡&amp;H齲_x0001_C铣_x0014__x0007__x0001__x0001_ 3 2 2" xfId="991"/>
    <cellStyle name="20% - 强调文字颜色 1 3 3 2" xfId="992"/>
    <cellStyle name="常规 12 5 2" xfId="993"/>
    <cellStyle name="货币 2 3 4 3 2" xfId="994"/>
    <cellStyle name="?鹎%U龡&amp;H齲_x0001_C铣_x0014__x0007__x0001__x0001_ 2 3 8 2" xfId="995"/>
    <cellStyle name="20% - 强调文字颜色 1 3 4" xfId="996"/>
    <cellStyle name="常规 12 6" xfId="997"/>
    <cellStyle name="货币 2 3 4 4" xfId="998"/>
    <cellStyle name="?鹎%U龡&amp;H齲_x0001_C铣_x0014__x0007__x0001__x0001_ 2 3 9" xfId="999"/>
    <cellStyle name="20% - 强调文字颜色 1 3 4 2" xfId="1000"/>
    <cellStyle name="货币 2 3 4 4 2" xfId="1001"/>
    <cellStyle name="?鹎%U龡&amp;H齲_x0001_C铣_x0014__x0007__x0001__x0001_ 2 3 9 2" xfId="1002"/>
    <cellStyle name="?鹎%U龡&amp;H齲_x0001_C铣_x0014__x0007__x0001__x0001_ 2 4 2" xfId="1003"/>
    <cellStyle name="?鹎%U龡&amp;H齲_x0001_C铣_x0014__x0007__x0001__x0001_ 2 5 3 2" xfId="1004"/>
    <cellStyle name="差 2 3 2 2" xfId="1005"/>
    <cellStyle name="好 2" xfId="1006"/>
    <cellStyle name="强调文字颜色 2 2 2 4" xfId="1007"/>
    <cellStyle name="40% - 强调文字颜色 4 2 4_2015财政决算公开" xfId="1008"/>
    <cellStyle name="?鹎%U龡&amp;H齲_x0001_C铣_x0014__x0007__x0001__x0001_ 3 6 3" xfId="1009"/>
    <cellStyle name="20% - 强调文字颜色 1 5" xfId="1010"/>
    <cellStyle name="差 3 4 2" xfId="1011"/>
    <cellStyle name="40% - 强调文字颜色 3 3 2 2_2015财政决算公开" xfId="1012"/>
    <cellStyle name="40% - 强调文字颜色 2 4 2 2 2" xfId="1013"/>
    <cellStyle name="40% - 强调文字颜色 3 6 3" xfId="1014"/>
    <cellStyle name="?鹎%U龡&amp;H齲_x0001_C铣_x0014__x0007__x0001__x0001_ 3 3 2 2_2015财政决算公开" xfId="1015"/>
    <cellStyle name="?鹎%U龡&amp;H齲_x0001_C铣_x0014__x0007__x0001__x0001_ 2 4 2 2 2" xfId="1016"/>
    <cellStyle name="?鹎%U龡&amp;H齲_x0001_C铣_x0014__x0007__x0001__x0001_ 4 2 4_2015财政决算公开" xfId="1017"/>
    <cellStyle name="货币 2 3 6" xfId="1018"/>
    <cellStyle name="强调文字颜色 3 3 2 4" xfId="1019"/>
    <cellStyle name="?鹎%U龡&amp;H齲_x0001_C铣_x0014__x0007__x0001__x0001_ 2 4 2 6" xfId="1020"/>
    <cellStyle name="?鹎%U龡&amp;H齲_x0001_C铣_x0014__x0007__x0001__x0001_ 3 6 3 2" xfId="1021"/>
    <cellStyle name="20% - 强调文字颜色 1 5 2" xfId="1022"/>
    <cellStyle name="?鹎%U龡&amp;H齲_x0001_C铣_x0014__x0007__x0001__x0001_ 2 4 2 2 2 2" xfId="1023"/>
    <cellStyle name="?鹎%U龡&amp;H齲_x0001_C铣_x0014__x0007__x0001__x0001_ 3 2 6 2" xfId="1024"/>
    <cellStyle name="?鹎%U龡&amp;H齲_x0001_C铣_x0014__x0007__x0001__x0001_ 3 6 4" xfId="1025"/>
    <cellStyle name="20% - 强调文字颜色 1 6" xfId="1026"/>
    <cellStyle name="?鹎%U龡&amp;H齲_x0001_C铣_x0014__x0007__x0001__x0001_ 3 2 2 4 2" xfId="1027"/>
    <cellStyle name="?鹎%U龡&amp;H齲_x0001_C铣_x0014__x0007__x0001__x0001_ 2 4 2 2 3" xfId="1028"/>
    <cellStyle name="?鹎%U龡&amp;H齲_x0001_C铣_x0014__x0007__x0001__x0001_ 3 2 6 2 2" xfId="1029"/>
    <cellStyle name="20% - 强调文字颜色 1 6 2" xfId="1030"/>
    <cellStyle name="?鹎%U龡&amp;H齲_x0001_C铣_x0014__x0007__x0001__x0001_ 3 2 2 4 2 2" xfId="1031"/>
    <cellStyle name="常规 15 4" xfId="1032"/>
    <cellStyle name="货币 2 3 7 2" xfId="1033"/>
    <cellStyle name="60% - 强调文字颜色 4 3 2 4" xfId="1034"/>
    <cellStyle name="?鹎%U龡&amp;H齲_x0001_C铣_x0014__x0007__x0001__x0001_ 2 4 2 2 3 2" xfId="1035"/>
    <cellStyle name="?鹎%U龡&amp;H齲_x0001_C铣_x0014__x0007__x0001__x0001_ 3 2 2 4 3" xfId="1036"/>
    <cellStyle name="常规 65 2" xfId="1037"/>
    <cellStyle name="常规 70 2" xfId="1038"/>
    <cellStyle name="60% - 强调文字颜色 4 4 2 2" xfId="1039"/>
    <cellStyle name="20% - 强调文字颜色 1 7" xfId="1040"/>
    <cellStyle name="?鹎%U龡&amp;H齲_x0001_C铣_x0014__x0007__x0001__x0001_ 3 2 6 3" xfId="1041"/>
    <cellStyle name="货币 3 2 3 3 2" xfId="1042"/>
    <cellStyle name="?鹎%U龡&amp;H齲_x0001_C铣_x0014__x0007__x0001__x0001_ 2 4 2 2 4" xfId="1043"/>
    <cellStyle name="60% - 强调文字颜色 4 4 2 2 2" xfId="1044"/>
    <cellStyle name="20% - 强调文字颜色 1 7 2" xfId="1045"/>
    <cellStyle name="?鹎%U龡&amp;H齲_x0001_C铣_x0014__x0007__x0001__x0001_ 3 2 2 4 3 2" xfId="1046"/>
    <cellStyle name="?鹎%U龡&amp;H齲_x0001_C铣_x0014__x0007__x0001__x0001_ 3 2 6 3 2" xfId="1047"/>
    <cellStyle name="?鹎%U龡&amp;H齲_x0001_C铣_x0014__x0007__x0001__x0001_ 2 4 2 2 4 2" xfId="1048"/>
    <cellStyle name="?鹎%U龡&amp;H齲_x0001_C铣_x0014__x0007__x0001__x0001_ 2 5 4" xfId="1049"/>
    <cellStyle name="差 2 3 3" xfId="1050"/>
    <cellStyle name="?鹎%U龡&amp;H齲_x0001_C铣_x0014__x0007__x0001__x0001_ 2 4 2 3" xfId="1051"/>
    <cellStyle name="千位分隔 4 6 4" xfId="1052"/>
    <cellStyle name="?鹎%U龡&amp;H齲_x0001_C铣_x0014__x0007__x0001__x0001_ 3 2 2 2 4 2 2" xfId="1053"/>
    <cellStyle name="20% - 强调文字颜色 2 2 7" xfId="1054"/>
    <cellStyle name="?鹎%U龡&amp;H齲_x0001_C铣_x0014__x0007__x0001__x0001_ 3 4 6 2 2" xfId="1055"/>
    <cellStyle name="常规 2 4 2 8" xfId="1056"/>
    <cellStyle name="?鹎%U龡&amp;H齲_x0001_C铣_x0014__x0007__x0001__x0001_ 2 4 2 3_2015财政决算公开" xfId="1057"/>
    <cellStyle name="强调文字颜色 3 3 2 2" xfId="1058"/>
    <cellStyle name="?鹎%U龡&amp;H齲_x0001_C铣_x0014__x0007__x0001__x0001_ 2 4 2 4" xfId="1059"/>
    <cellStyle name="强调文字颜色 3 3 2 2 2" xfId="1060"/>
    <cellStyle name="?鹎%U龡&amp;H齲_x0001_C铣_x0014__x0007__x0001__x0001_ 2 4 2 4 2" xfId="1061"/>
    <cellStyle name="强调文字颜色 3 3 2 2 2 2" xfId="1062"/>
    <cellStyle name="?鹎%U龡&amp;H齲_x0001_C铣_x0014__x0007__x0001__x0001_ 2 4 2 4 2 2" xfId="1063"/>
    <cellStyle name="强调文字颜色 3 3 2 2 3" xfId="1064"/>
    <cellStyle name="?鹎%U龡&amp;H齲_x0001_C铣_x0014__x0007__x0001__x0001_ 2 4 2 4 3" xfId="1065"/>
    <cellStyle name="百分比 2 2 2 2 2" xfId="1066"/>
    <cellStyle name="20% - 强调文字颜色 2 2 3 2" xfId="1067"/>
    <cellStyle name="?鹎%U龡&amp;H齲_x0001_C铣_x0014__x0007__x0001__x0001_ 3 2 2 6 2" xfId="1068"/>
    <cellStyle name="20% - 强调文字颜色 3 6" xfId="1069"/>
    <cellStyle name="?鹎%U龡&amp;H齲_x0001_C铣_x0014__x0007__x0001__x0001_ 3 2 8 2" xfId="1070"/>
    <cellStyle name="20% - 强调文字颜色 2 2 3 2 2" xfId="1071"/>
    <cellStyle name="输入 8" xfId="1072"/>
    <cellStyle name="?鹎%U龡&amp;H齲_x0001_C铣_x0014__x0007__x0001__x0001_ 3 2 3 4 5" xfId="1073"/>
    <cellStyle name="千位分隔 11" xfId="1074"/>
    <cellStyle name="?鹎%U龡&amp;H齲_x0001_C铣_x0014__x0007__x0001__x0001_ 2 4 2 4 3 2" xfId="1075"/>
    <cellStyle name="?鹎%U龡&amp;H齲_x0001_C铣_x0014__x0007__x0001__x0001_ 3 3 6 5" xfId="1076"/>
    <cellStyle name="百分比 2 2 2 2 2 2" xfId="1077"/>
    <cellStyle name="?鹎%U龡&amp;H齲_x0001_C铣_x0014__x0007__x0001__x0001_ 3 2 2 6 2 2" xfId="1078"/>
    <cellStyle name="20% - 强调文字颜色 3 6 2" xfId="1079"/>
    <cellStyle name="?鹎%U龡&amp;H齲_x0001_C铣_x0014__x0007__x0001__x0001_ 2 4 2 4 4" xfId="1080"/>
    <cellStyle name="百分比 2 2 2 2 3" xfId="1081"/>
    <cellStyle name="常规 4 2 2 3 2 2" xfId="1082"/>
    <cellStyle name="警告文本 2 2" xfId="1083"/>
    <cellStyle name="20% - 强调文字颜色 2 2 3 3" xfId="1084"/>
    <cellStyle name="20% - 强调文字颜色 3 7" xfId="1085"/>
    <cellStyle name="检查单元格 2 3 3 2" xfId="1086"/>
    <cellStyle name="注释 5 2 2" xfId="1087"/>
    <cellStyle name="?鹎%U龡&amp;H齲_x0001_C铣_x0014__x0007__x0001__x0001_ 3 2 2 6 3" xfId="1088"/>
    <cellStyle name="常规 67 2" xfId="1089"/>
    <cellStyle name="?鹎%U龡&amp;H齲_x0001_C铣_x0014__x0007__x0001__x0001_ 2 4 2 4 4 2" xfId="1090"/>
    <cellStyle name="警告文本 2 2 2" xfId="1091"/>
    <cellStyle name="汇总 2 2 3" xfId="1092"/>
    <cellStyle name="20% - 强调文字颜色 2 2 3 3 2" xfId="1093"/>
    <cellStyle name="20% - 强调文字颜色 5 2 3_2015财政决算公开" xfId="1094"/>
    <cellStyle name="注释 5 2 2 2" xfId="1095"/>
    <cellStyle name="?鹎%U龡&amp;H齲_x0001_C铣_x0014__x0007__x0001__x0001_ 3 2 2 6 3 2" xfId="1096"/>
    <cellStyle name="20% - 强调文字颜色 3 7 2" xfId="1097"/>
    <cellStyle name="强调文字颜色 4 3 2 3" xfId="1098"/>
    <cellStyle name="?鹎%U龡&amp;H齲_x0001_C铣_x0014__x0007__x0001__x0001_ 2 4 2 4_2015财政决算公开" xfId="1099"/>
    <cellStyle name="?鹎%U龡&amp;H齲_x0001_C铣_x0014__x0007__x0001__x0001_ 3 4 2 5" xfId="1100"/>
    <cellStyle name="强调文字颜色 3 3 2 3" xfId="1101"/>
    <cellStyle name="?鹎%U龡&amp;H齲_x0001_C铣_x0014__x0007__x0001__x0001_ 2 4 2 5" xfId="1102"/>
    <cellStyle name="?鹎%U龡&amp;H齲_x0001_C铣_x0014__x0007__x0001__x0001_ 2 4 2 6 2" xfId="1103"/>
    <cellStyle name="强调文字颜色 4 2 3 2 2" xfId="1104"/>
    <cellStyle name="?鹎%U龡&amp;H齲_x0001_C铣_x0014__x0007__x0001__x0001_ 3 3 3 4 2" xfId="1105"/>
    <cellStyle name="?鹎%U龡&amp;H齲_x0001_C铣_x0014__x0007__x0001__x0001_ 5 2" xfId="1106"/>
    <cellStyle name="?鹎%U龡&amp;H齲_x0001_C铣_x0014__x0007__x0001__x0001_ 2 4 2 7" xfId="1107"/>
    <cellStyle name="强调文字颜色 4 2 3 2 2 2" xfId="1108"/>
    <cellStyle name="?鹎%U龡&amp;H齲_x0001_C铣_x0014__x0007__x0001__x0001_ 5 2 2" xfId="1109"/>
    <cellStyle name="?鹎%U龡&amp;H齲_x0001_C铣_x0014__x0007__x0001__x0001_ 2 4 2 7 2" xfId="1110"/>
    <cellStyle name="注释 3 2 2 3" xfId="1111"/>
    <cellStyle name="20% - 强调文字颜色 3 2_2015财政决算公开" xfId="1112"/>
    <cellStyle name="?鹎%U龡&amp;H齲_x0001_C铣_x0014__x0007__x0001__x0001_ 2 4 2_2015财政决算公开" xfId="1113"/>
    <cellStyle name="解释性文本 5 2 2" xfId="1114"/>
    <cellStyle name="?鹎%U龡&amp;H齲_x0001_C铣_x0014__x0007__x0001__x0001_ 2 4 3" xfId="1115"/>
    <cellStyle name="差 2 2 2" xfId="1116"/>
    <cellStyle name="?鹎%U龡&amp;H齲_x0001_C铣_x0014__x0007__x0001__x0001_ 2 4 3 2" xfId="1117"/>
    <cellStyle name="差 2 2 2 2" xfId="1118"/>
    <cellStyle name="强调文字颜色 2 3 2 4" xfId="1119"/>
    <cellStyle name="?鹎%U龡&amp;H齲_x0001_C铣_x0014__x0007__x0001__x0001_ 4 6 3" xfId="1120"/>
    <cellStyle name="?鹎%U龡&amp;H齲_x0001_C铣_x0014__x0007__x0001__x0001_ 2 4 3 2 2" xfId="1121"/>
    <cellStyle name="差 2 2 2 2 2" xfId="1122"/>
    <cellStyle name="40% - 强调文字颜色 4 6 3" xfId="1123"/>
    <cellStyle name="?鹎%U龡&amp;H齲_x0001_C铣_x0014__x0007__x0001__x0001_ 2 4 3 3" xfId="1124"/>
    <cellStyle name="差 2 2 2 3" xfId="1125"/>
    <cellStyle name="?鹎%U龡&amp;H齲_x0001_C铣_x0014__x0007__x0001__x0001_ 2 4 3 3 2" xfId="1126"/>
    <cellStyle name="强调文字颜色 3 3 3 2" xfId="1127"/>
    <cellStyle name="40% - 强调文字颜色 5 2 2 2 2" xfId="1128"/>
    <cellStyle name="?鹎%U龡&amp;H齲_x0001_C铣_x0014__x0007__x0001__x0001_ 2 4 3 4" xfId="1129"/>
    <cellStyle name="20% - 强调文字颜色 6 5 2 2" xfId="1130"/>
    <cellStyle name="强调文字颜色 3 3 3 2 2" xfId="1131"/>
    <cellStyle name="40% - 强调文字颜色 5 2 2 2 2 2" xfId="1132"/>
    <cellStyle name="?鹎%U龡&amp;H齲_x0001_C铣_x0014__x0007__x0001__x0001_ 2 4 3 4 2" xfId="1133"/>
    <cellStyle name="20% - 强调文字颜色 6 5 2 2 2" xfId="1134"/>
    <cellStyle name="标题 2 2 2" xfId="1135"/>
    <cellStyle name="强调文字颜色 3 3 3 3" xfId="1136"/>
    <cellStyle name="40% - 强调文字颜色 5 2 2 2 3" xfId="1137"/>
    <cellStyle name="?鹎%U龡&amp;H齲_x0001_C铣_x0014__x0007__x0001__x0001_ 2 4 3 5" xfId="1138"/>
    <cellStyle name="20% - 强调文字颜色 6 5 2 3" xfId="1139"/>
    <cellStyle name="?鹎%U龡&amp;H齲_x0001_C铣_x0014__x0007__x0001__x0001_ 2 5" xfId="1140"/>
    <cellStyle name="千位分隔 3 6 3" xfId="1141"/>
    <cellStyle name="20% - 强调文字颜色 1 2 6" xfId="1142"/>
    <cellStyle name="60% - 强调文字颜色 3 3 3 2 2" xfId="1143"/>
    <cellStyle name="?鹎%U龡&amp;H齲_x0001_C铣_x0014__x0007__x0001__x0001_ 2 4 3_2015财政决算公开" xfId="1144"/>
    <cellStyle name="?鹎%U龡&amp;H齲_x0001_C铣_x0014__x0007__x0001__x0001_ 2 4 4" xfId="1145"/>
    <cellStyle name="差 2 2 3" xfId="1146"/>
    <cellStyle name="?鹎%U龡&amp;H齲_x0001_C铣_x0014__x0007__x0001__x0001_ 2 4 4 2" xfId="1147"/>
    <cellStyle name="差 2 2 3 2" xfId="1148"/>
    <cellStyle name="?鹎%U龡&amp;H齲_x0001_C铣_x0014__x0007__x0001__x0001_ 3 4_2015财政决算公开" xfId="1149"/>
    <cellStyle name="?鹎%U龡&amp;H齲_x0001_C铣_x0014__x0007__x0001__x0001_ 2 4 4 3" xfId="1150"/>
    <cellStyle name="强调文字颜色 3 3 4 2" xfId="1151"/>
    <cellStyle name="40% - 强调文字颜色 5 2 2 3 2" xfId="1152"/>
    <cellStyle name="?鹎%U龡&amp;H齲_x0001_C铣_x0014__x0007__x0001__x0001_ 2 4 4 4" xfId="1153"/>
    <cellStyle name="常规 2 2 2 5_2015财政决算公开" xfId="1154"/>
    <cellStyle name="20% - 强调文字颜色 6 5 3 2" xfId="1155"/>
    <cellStyle name="标题 2 3 2" xfId="1156"/>
    <cellStyle name="?鹎%U龡&amp;H齲_x0001_C铣_x0014__x0007__x0001__x0001_ 2 4 4 5" xfId="1157"/>
    <cellStyle name="小数 4" xfId="1158"/>
    <cellStyle name="?鹎%U龡&amp;H齲_x0001_C铣_x0014__x0007__x0001__x0001_ 2 4 4_2015财政决算公开" xfId="1159"/>
    <cellStyle name="常规 2 5 2 2" xfId="1160"/>
    <cellStyle name="检查单元格 6" xfId="1161"/>
    <cellStyle name="常规 13 2" xfId="1162"/>
    <cellStyle name="好 4 3 2" xfId="1163"/>
    <cellStyle name="?鹎%U龡&amp;H齲_x0001_C铣_x0014__x0007__x0001__x0001_ 2 4 5" xfId="1164"/>
    <cellStyle name="差 2 2 4" xfId="1165"/>
    <cellStyle name="20% - 强调文字颜色 3 3 3 2 2" xfId="1166"/>
    <cellStyle name="20% - 强调文字颜色 3 4 2_2015财政决算公开" xfId="1167"/>
    <cellStyle name="常规 48" xfId="1168"/>
    <cellStyle name="常规 53" xfId="1169"/>
    <cellStyle name="常规 13 2 2" xfId="1170"/>
    <cellStyle name="?鹎%U龡&amp;H齲_x0001_C铣_x0014__x0007__x0001__x0001_ 2 4 5 2" xfId="1171"/>
    <cellStyle name="?鹎%U龡&amp;H齲_x0001_C铣_x0014__x0007__x0001__x0001_ 3 3 6_2015财政决算公开" xfId="1172"/>
    <cellStyle name="常规 49" xfId="1173"/>
    <cellStyle name="常规 54" xfId="1174"/>
    <cellStyle name="40% - 强调文字颜色 4 4 2 2 2" xfId="1175"/>
    <cellStyle name="?鹎%U龡&amp;H齲_x0001_C铣_x0014__x0007__x0001__x0001_ 3 2 3 4_2015财政决算公开" xfId="1176"/>
    <cellStyle name="常规 13 2 3" xfId="1177"/>
    <cellStyle name="?鹎%U龡&amp;H齲_x0001_C铣_x0014__x0007__x0001__x0001_ 2 4 5 3" xfId="1178"/>
    <cellStyle name="40% - 强调文字颜色 6 2 2_2015财政决算公开" xfId="1179"/>
    <cellStyle name="常规 13 3" xfId="1180"/>
    <cellStyle name="?鹎%U龡&amp;H齲_x0001_C铣_x0014__x0007__x0001__x0001_ 2 4 6" xfId="1181"/>
    <cellStyle name="常规 13 3 2" xfId="1182"/>
    <cellStyle name="常规 5 2 2 4" xfId="1183"/>
    <cellStyle name="?鹎%U龡&amp;H齲_x0001_C铣_x0014__x0007__x0001__x0001_ 2 4 6 2" xfId="1184"/>
    <cellStyle name="注释 4 2 3" xfId="1185"/>
    <cellStyle name="常规 13 3 2 2" xfId="1186"/>
    <cellStyle name="常规 17 3" xfId="1187"/>
    <cellStyle name="常规 22 3" xfId="1188"/>
    <cellStyle name="常规 5 2 2 4 2" xfId="1189"/>
    <cellStyle name="?鹎%U龡&amp;H齲_x0001_C铣_x0014__x0007__x0001__x0001_ 2 4 6 2 2" xfId="1190"/>
    <cellStyle name="60% - 强调文字颜色 3 6 2 2" xfId="1191"/>
    <cellStyle name="常规 13 3 3" xfId="1192"/>
    <cellStyle name="常规 5 2 2 5" xfId="1193"/>
    <cellStyle name="?鹎%U龡&amp;H齲_x0001_C铣_x0014__x0007__x0001__x0001_ 2 4 6 3" xfId="1194"/>
    <cellStyle name="标题 2 5 2" xfId="1195"/>
    <cellStyle name="?鹎%U龡&amp;H齲_x0001_C铣_x0014__x0007__x0001__x0001_ 2 4 6 5" xfId="1196"/>
    <cellStyle name="百分比 5 7" xfId="1197"/>
    <cellStyle name="常规 18 3" xfId="1198"/>
    <cellStyle name="常规 23 3" xfId="1199"/>
    <cellStyle name="常规 5 2 2 5 2" xfId="1200"/>
    <cellStyle name="?鹎%U龡&amp;H齲_x0001_C铣_x0014__x0007__x0001__x0001_ 2 4 6 3 2" xfId="1201"/>
    <cellStyle name="常规 5 2 2 6" xfId="1202"/>
    <cellStyle name="千位分隔 3 2 3 3 2" xfId="1203"/>
    <cellStyle name="?鹎%U龡&amp;H齲_x0001_C铣_x0014__x0007__x0001__x0001_ 2 4 6 4" xfId="1204"/>
    <cellStyle name="常规 19 3" xfId="1205"/>
    <cellStyle name="常规 24 3" xfId="1206"/>
    <cellStyle name="?鹎%U龡&amp;H齲_x0001_C铣_x0014__x0007__x0001__x0001_ 2 4 6 4 2" xfId="1207"/>
    <cellStyle name="常规 13 3_2015财政决算公开" xfId="1208"/>
    <cellStyle name="?鹎%U龡&amp;H齲_x0001_C铣_x0014__x0007__x0001__x0001_ 2 4 6_2015财政决算公开" xfId="1209"/>
    <cellStyle name="强调文字颜色 2 2 2 3 2" xfId="1210"/>
    <cellStyle name="20% - 强调文字颜色 5 4_2015财政决算公开" xfId="1211"/>
    <cellStyle name="?鹎%U龡&amp;H齲_x0001_C铣_x0014__x0007__x0001__x0001_ 3 6 2 2" xfId="1212"/>
    <cellStyle name="20% - 强调文字颜色 1 4 2" xfId="1213"/>
    <cellStyle name="40% - 强调文字颜色 3 6 2 2" xfId="1214"/>
    <cellStyle name="常规 13 4" xfId="1215"/>
    <cellStyle name="货币 2 3 5 2" xfId="1216"/>
    <cellStyle name="?鹎%U龡&amp;H齲_x0001_C铣_x0014__x0007__x0001__x0001_ 2 4 7" xfId="1217"/>
    <cellStyle name="20% - 强调文字颜色 1 4 3 2" xfId="1218"/>
    <cellStyle name="?鹎%U龡&amp;H齲_x0001_C铣_x0014__x0007__x0001__x0001_ 2 4 8 2" xfId="1219"/>
    <cellStyle name="检查单元格 2" xfId="1220"/>
    <cellStyle name="常规 5 2 4 4" xfId="1221"/>
    <cellStyle name="强调文字颜色 4 5 2 2" xfId="1222"/>
    <cellStyle name="40% - 强调文字颜色 3 6_2015财政决算公开" xfId="1223"/>
    <cellStyle name="20% - 强调文字颜色 1 4 4" xfId="1224"/>
    <cellStyle name="?鹎%U龡&amp;H齲_x0001_C铣_x0014__x0007__x0001__x0001_ 3 6_2015财政决算公开" xfId="1225"/>
    <cellStyle name="?鹎%U龡&amp;H齲_x0001_C铣_x0014__x0007__x0001__x0001_ 2 4 9" xfId="1226"/>
    <cellStyle name="货币 2 2 2 7 2" xfId="1227"/>
    <cellStyle name="强调文字颜色 5 4 3 2" xfId="1228"/>
    <cellStyle name="?鹎%U龡&amp;H齲_x0001_C铣_x0014__x0007__x0001__x0001_ 2 4_2015财政决算公开" xfId="1229"/>
    <cellStyle name="?鹎%U龡&amp;H齲_x0001_C铣_x0014__x0007__x0001__x0001_ 2 5 2" xfId="1230"/>
    <cellStyle name="40% - 强调文字颜色 6 2 5" xfId="1231"/>
    <cellStyle name="?鹎%U龡&amp;H齲_x0001_C铣_x0014__x0007__x0001__x0001_ 2 5_2015财政决算公开" xfId="1232"/>
    <cellStyle name="货币 2 2 5 3" xfId="1233"/>
    <cellStyle name="小数 3 2" xfId="1234"/>
    <cellStyle name="40% - 强调文字颜色 3 5 2 3" xfId="1235"/>
    <cellStyle name="检查单元格 5 2" xfId="1236"/>
    <cellStyle name="40% - 强调文字颜色 1 3 2_2015财政决算公开" xfId="1237"/>
    <cellStyle name="千位分隔 3 6 4" xfId="1238"/>
    <cellStyle name="?鹎%U龡&amp;H齲_x0001_C铣_x0014__x0007__x0001__x0001_ 3 2 2 2 3 2 2" xfId="1239"/>
    <cellStyle name="20% - 强调文字颜色 1 2 7" xfId="1240"/>
    <cellStyle name="?鹎%U龡&amp;H齲_x0001_C铣_x0014__x0007__x0001__x0001_ 3 4 5 2 2" xfId="1241"/>
    <cellStyle name="?鹎%U龡&amp;H齲_x0001_C铣_x0014__x0007__x0001__x0001_ 2 6" xfId="1242"/>
    <cellStyle name="百分比 2 3" xfId="1243"/>
    <cellStyle name="?鹎%U龡&amp;H齲_x0001_C铣_x0014__x0007__x0001__x0001_ 2 6 2" xfId="1244"/>
    <cellStyle name="40% - 着色 2 2" xfId="1245"/>
    <cellStyle name="?鹎%U龡&amp;H齲_x0001_C铣_x0014__x0007__x0001__x0001_ 2 7" xfId="1246"/>
    <cellStyle name="常规 8 2 2 2 2" xfId="1247"/>
    <cellStyle name="20% - 强调文字颜色 5 3 2 3" xfId="1248"/>
    <cellStyle name="百分比 3 3" xfId="1249"/>
    <cellStyle name="?鹎%U龡&amp;H齲_x0001_C铣_x0014__x0007__x0001__x0001_ 2 7 2" xfId="1250"/>
    <cellStyle name="?鹎%U龡&amp;H齲_x0001_C铣_x0014__x0007__x0001__x0001_ 2 8" xfId="1251"/>
    <cellStyle name="40% - 强调文字颜色 1 7 2" xfId="1252"/>
    <cellStyle name="60% - 强调文字颜色 2 6" xfId="1253"/>
    <cellStyle name="常规 2 4 9 2" xfId="1254"/>
    <cellStyle name="?鹎%U龡&amp;H齲_x0001_C铣_x0014__x0007__x0001__x0001_ 3 2 10" xfId="1255"/>
    <cellStyle name="60% - 强调文字颜色 2 6 2" xfId="1256"/>
    <cellStyle name="标题 5 4 3" xfId="1257"/>
    <cellStyle name="?鹎%U龡&amp;H齲_x0001_C铣_x0014__x0007__x0001__x0001_ 3 2 10 2" xfId="1258"/>
    <cellStyle name="60% - 强调文字颜色 2 7" xfId="1259"/>
    <cellStyle name="标题 3 3 3 2" xfId="1260"/>
    <cellStyle name="?鹎%U龡&amp;H齲_x0001_C铣_x0014__x0007__x0001__x0001_ 3 2 11" xfId="1261"/>
    <cellStyle name="?鹎%U龡&amp;H齲_x0001_C铣_x0014__x0007__x0001__x0001_ 4 5 3" xfId="1262"/>
    <cellStyle name="差 4 3 2" xfId="1263"/>
    <cellStyle name="40% - 强调文字颜色 4 5 3" xfId="1264"/>
    <cellStyle name="?鹎%U龡&amp;H齲_x0001_C铣_x0014__x0007__x0001__x0001_ 3 2 2 10" xfId="1265"/>
    <cellStyle name="?鹎%U龡&amp;H齲_x0001_C铣_x0014__x0007__x0001__x0001_ 3 2 4" xfId="1266"/>
    <cellStyle name="?鹎%U龡&amp;H齲_x0001_C铣_x0014__x0007__x0001__x0001_ 3 2 2 2" xfId="1267"/>
    <cellStyle name="?鹎%U龡&amp;H齲_x0001_C铣_x0014__x0007__x0001__x0001_ 3 4 4_2015财政决算公开" xfId="1268"/>
    <cellStyle name="20% - 强调文字颜色 1 3 3 2 2" xfId="1269"/>
    <cellStyle name="计算 2 2 4" xfId="1270"/>
    <cellStyle name="?鹎%U龡&amp;H齲_x0001_C铣_x0014__x0007__x0001__x0001_ 3 2 2 2 2_2015财政决算公开" xfId="1271"/>
    <cellStyle name="?鹎%U龡&amp;H齲_x0001_C铣_x0014__x0007__x0001__x0001_ 3 2 4 2" xfId="1272"/>
    <cellStyle name="警告文本 7" xfId="1273"/>
    <cellStyle name="?鹎%U龡&amp;H齲_x0001_C铣_x0014__x0007__x0001__x0001_ 3 4 4" xfId="1274"/>
    <cellStyle name="差 3 2 3" xfId="1275"/>
    <cellStyle name="?鹎%U龡&amp;H齲_x0001_C铣_x0014__x0007__x0001__x0001_ 3 2 2 2 2" xfId="1276"/>
    <cellStyle name="?鹎%U龡&amp;H齲_x0001_C铣_x0014__x0007__x0001__x0001_ 3 2 4 3" xfId="1277"/>
    <cellStyle name="20% - 强调文字颜色 4 2 2 2 2 2" xfId="1278"/>
    <cellStyle name="?鹎%U龡&amp;H齲_x0001_C铣_x0014__x0007__x0001__x0001_ 3 2 2 2 3" xfId="1279"/>
    <cellStyle name="常规 63 2" xfId="1280"/>
    <cellStyle name="好 5 3 2" xfId="1281"/>
    <cellStyle name="?鹎%U龡&amp;H齲_x0001_C铣_x0014__x0007__x0001__x0001_ 3 4 5" xfId="1282"/>
    <cellStyle name="差 3 2 4" xfId="1283"/>
    <cellStyle name="?鹎%U龡&amp;H齲_x0001_C铣_x0014__x0007__x0001__x0001_ 3 2 4 3 2" xfId="1284"/>
    <cellStyle name="?鹎%U龡&amp;H齲_x0001_C铣_x0014__x0007__x0001__x0001_ 3 4 5 2" xfId="1285"/>
    <cellStyle name="?鹎%U龡&amp;H齲_x0001_C铣_x0014__x0007__x0001__x0001_ 3 2 2 2 3 2" xfId="1286"/>
    <cellStyle name="?鹎%U龡&amp;H齲_x0001_C铣_x0014__x0007__x0001__x0001_ 3 4 5 3" xfId="1287"/>
    <cellStyle name="?鹎%U龡&amp;H齲_x0001_C铣_x0014__x0007__x0001__x0001_ 3 2 2 2 3 3" xfId="1288"/>
    <cellStyle name="?鹎%U龡&amp;H齲_x0001_C铣_x0014__x0007__x0001__x0001_ 3 4 5 3 2" xfId="1289"/>
    <cellStyle name="?鹎%U龡&amp;H齲_x0001_C铣_x0014__x0007__x0001__x0001_ 3 2 2 2 3 3 2" xfId="1290"/>
    <cellStyle name="60% - 强调文字颜色 4 6 2 2" xfId="1291"/>
    <cellStyle name="?鹎%U龡&amp;H齲_x0001_C铣_x0014__x0007__x0001__x0001_ 3 4 6 3" xfId="1292"/>
    <cellStyle name="?鹎%U龡&amp;H齲_x0001_C铣_x0014__x0007__x0001__x0001_ 3 2 2 2 4 3" xfId="1293"/>
    <cellStyle name="?鹎%U龡&amp;H齲_x0001_C铣_x0014__x0007__x0001__x0001_ 3 4 6 3 2" xfId="1294"/>
    <cellStyle name="常规 45" xfId="1295"/>
    <cellStyle name="常规 50" xfId="1296"/>
    <cellStyle name="?鹎%U龡&amp;H齲_x0001_C铣_x0014__x0007__x0001__x0001_ 3 2 2 2 4 3 2" xfId="1297"/>
    <cellStyle name="?鹎%U龡&amp;H齲_x0001_C铣_x0014__x0007__x0001__x0001_ 3 2 3 3_2015财政决算公开" xfId="1298"/>
    <cellStyle name="?鹎%U龡&amp;H齲_x0001_C铣_x0014__x0007__x0001__x0001_ 3 4 6 4" xfId="1299"/>
    <cellStyle name="?鹎%U龡&amp;H齲_x0001_C铣_x0014__x0007__x0001__x0001_ 3 2 2 2 4 4" xfId="1300"/>
    <cellStyle name="?鹎%U龡&amp;H齲_x0001_C铣_x0014__x0007__x0001__x0001_ 3 3 5_2015财政决算公开" xfId="1301"/>
    <cellStyle name="?鹎%U龡&amp;H齲_x0001_C铣_x0014__x0007__x0001__x0001_ 3 4 6 4 2" xfId="1302"/>
    <cellStyle name="?鹎%U龡&amp;H齲_x0001_C铣_x0014__x0007__x0001__x0001_ 3 2 2 2 4 4 2" xfId="1303"/>
    <cellStyle name="?鹎%U龡&amp;H齲_x0001_C铣_x0014__x0007__x0001__x0001_ 3 4 6_2015财政决算公开" xfId="1304"/>
    <cellStyle name="?鹎%U龡&amp;H齲_x0001_C铣_x0014__x0007__x0001__x0001_ 3 2 2 2 4_2015财政决算公开" xfId="1305"/>
    <cellStyle name="20% - 强调文字颜色 2 4 3 2" xfId="1306"/>
    <cellStyle name="?鹎%U龡&amp;H齲_x0001_C铣_x0014__x0007__x0001__x0001_ 3 2 2 2 6 2" xfId="1307"/>
    <cellStyle name="常规 10 3" xfId="1308"/>
    <cellStyle name="?鹎%U龡&amp;H齲_x0001_C铣_x0014__x0007__x0001__x0001_ 3 4 8 2" xfId="1309"/>
    <cellStyle name="强调文字颜色 4 6 2 2" xfId="1310"/>
    <cellStyle name="20% - 强调文字颜色 2 4 4" xfId="1311"/>
    <cellStyle name="?鹎%U龡&amp;H齲_x0001_C铣_x0014__x0007__x0001__x0001_ 3 4 9" xfId="1312"/>
    <cellStyle name="?鹎%U龡&amp;H齲_x0001_C铣_x0014__x0007__x0001__x0001_ 3 2 2 2 7" xfId="1313"/>
    <cellStyle name="60% - 强调文字颜色 4 5 2 2" xfId="1314"/>
    <cellStyle name="?鹎%U龡&amp;H齲_x0001_C铣_x0014__x0007__x0001__x0001_ 3 2 4_2015财政决算公开" xfId="1315"/>
    <cellStyle name="?鹎%U龡&amp;H齲_x0001_C铣_x0014__x0007__x0001__x0001_ 4 6 5" xfId="1316"/>
    <cellStyle name="输入 6" xfId="1317"/>
    <cellStyle name="?鹎%U龡&amp;H齲_x0001_C铣_x0014__x0007__x0001__x0001_ 3 2 3 4 3" xfId="1318"/>
    <cellStyle name="?鹎%U龡&amp;H齲_x0001_C铣_x0014__x0007__x0001__x0001_ 3 2 2 2_2015财政决算公开" xfId="1319"/>
    <cellStyle name="?鹎%U龡&amp;H齲_x0001_C铣_x0014__x0007__x0001__x0001_ 3 3 6 3" xfId="1320"/>
    <cellStyle name="后继超级链接 3 2 2" xfId="1321"/>
    <cellStyle name="?鹎%U龡&amp;H齲_x0001_C铣_x0014__x0007__x0001__x0001_ 3 2 5 2" xfId="1322"/>
    <cellStyle name="差 3 3 3" xfId="1323"/>
    <cellStyle name="?鹎%U龡&amp;H齲_x0001_C铣_x0014__x0007__x0001__x0001_ 3 2 2 3 2" xfId="1324"/>
    <cellStyle name="?鹎%U龡&amp;H齲_x0001_C铣_x0014__x0007__x0001__x0001_ 3 2 5 3" xfId="1325"/>
    <cellStyle name="?鹎%U龡&amp;H齲_x0001_C铣_x0014__x0007__x0001__x0001_ 3 2 2 3 3" xfId="1326"/>
    <cellStyle name="常规 59 2" xfId="1327"/>
    <cellStyle name="常规 64 2" xfId="1328"/>
    <cellStyle name="后继超级链接 3 3" xfId="1329"/>
    <cellStyle name="?鹎%U龡&amp;H齲_x0001_C铣_x0014__x0007__x0001__x0001_ 3 2 6" xfId="1330"/>
    <cellStyle name="?鹎%U龡&amp;H齲_x0001_C铣_x0014__x0007__x0001__x0001_ 3 2 2 4" xfId="1331"/>
    <cellStyle name="标题 1 8" xfId="1332"/>
    <cellStyle name="?鹎%U龡&amp;H齲_x0001_C铣_x0014__x0007__x0001__x0001_ 3 2 2 4 4 2" xfId="1333"/>
    <cellStyle name="适中 5" xfId="1334"/>
    <cellStyle name="?鹎%U龡&amp;H齲_x0001_C铣_x0014__x0007__x0001__x0001_ 3 2 2 4_2015财政决算公开" xfId="1335"/>
    <cellStyle name="常规 3 2 3" xfId="1336"/>
    <cellStyle name="?鹎%U龡&amp;H齲_x0001_C铣_x0014__x0007__x0001__x0001_ 3 2 6_2015财政决算公开" xfId="1337"/>
    <cellStyle name="40% - 强调文字颜色 3 2 7" xfId="1338"/>
    <cellStyle name="20% - 强调文字颜色 2 2 2" xfId="1339"/>
    <cellStyle name="?鹎%U龡&amp;H齲_x0001_C铣_x0014__x0007__x0001__x0001_ 3 2 2 5" xfId="1340"/>
    <cellStyle name="?鹎%U龡&amp;H齲_x0001_C铣_x0014__x0007__x0001__x0001_ 3 2 7" xfId="1341"/>
    <cellStyle name="链接单元格 4 2 2" xfId="1342"/>
    <cellStyle name="货币 2 4 3 2" xfId="1343"/>
    <cellStyle name="?鹎%U龡&amp;H齲_x0001_C铣_x0014__x0007__x0001__x0001_ 3 2 7 5" xfId="1344"/>
    <cellStyle name="20% - 强调文字颜色 2 2 2 3 2" xfId="1345"/>
    <cellStyle name="20% - 强调文字颜色 2 9" xfId="1346"/>
    <cellStyle name="20% - 强调文字颜色 2 7 2" xfId="1347"/>
    <cellStyle name="检查单元格 2 3 2 2 2" xfId="1348"/>
    <cellStyle name="?鹎%U龡&amp;H齲_x0001_C铣_x0014__x0007__x0001__x0001_ 3 2 2 5 3 2" xfId="1349"/>
    <cellStyle name="?鹎%U龡&amp;H齲_x0001_C铣_x0014__x0007__x0001__x0001_ 3 2 7 3 2" xfId="1350"/>
    <cellStyle name="20% - 强调文字颜色 2 2 3" xfId="1351"/>
    <cellStyle name="20% - 强调文字颜色 6 2 2 3 2" xfId="1352"/>
    <cellStyle name="?鹎%U龡&amp;H齲_x0001_C铣_x0014__x0007__x0001__x0001_ 3 2 2 6" xfId="1353"/>
    <cellStyle name="?鹎%U龡&amp;H齲_x0001_C铣_x0014__x0007__x0001__x0001_ 3 2 8" xfId="1354"/>
    <cellStyle name="?鹎%U龡&amp;H齲_x0001_C铣_x0014__x0007__x0001__x0001_ 3 2 2 6 4 2" xfId="1355"/>
    <cellStyle name="?鹎%U龡&amp;H齲_x0001_C铣_x0014__x0007__x0001__x0001_ 3 2 7 4 2" xfId="1356"/>
    <cellStyle name="20% - 强调文字颜色 2 2 3 5" xfId="1357"/>
    <cellStyle name="?鹎%U龡&amp;H齲_x0001_C铣_x0014__x0007__x0001__x0001_ 3 2 2 6 5" xfId="1358"/>
    <cellStyle name="20% - 强调文字颜色 3 9" xfId="1359"/>
    <cellStyle name="20% - 强调文字颜色 2 2 4" xfId="1360"/>
    <cellStyle name="60% - 强调文字颜色 1 2 3 2 2 2" xfId="1361"/>
    <cellStyle name="?鹎%U龡&amp;H齲_x0001_C铣_x0014__x0007__x0001__x0001_ 3 2 2 7" xfId="1362"/>
    <cellStyle name="?鹎%U龡&amp;H齲_x0001_C铣_x0014__x0007__x0001__x0001_ 3 2 9" xfId="1363"/>
    <cellStyle name="20% - 强调文字颜色 2 2 4 2" xfId="1364"/>
    <cellStyle name="?鹎%U龡&amp;H齲_x0001_C铣_x0014__x0007__x0001__x0001_ 3 2 2 7 2" xfId="1365"/>
    <cellStyle name="20% - 强调文字颜色 4 6" xfId="1366"/>
    <cellStyle name="?鹎%U龡&amp;H齲_x0001_C铣_x0014__x0007__x0001__x0001_ 3 2 9 2" xfId="1367"/>
    <cellStyle name="千位分隔 4 6 2 2" xfId="1368"/>
    <cellStyle name="20% - 强调文字颜色 2 2 5 2" xfId="1369"/>
    <cellStyle name="?鹎%U龡&amp;H齲_x0001_C铣_x0014__x0007__x0001__x0001_ 3 2 2 8 2" xfId="1370"/>
    <cellStyle name="60% - 强调文字颜色 6 3 2 2 2" xfId="1371"/>
    <cellStyle name="20% - 强调文字颜色 5 6" xfId="1372"/>
    <cellStyle name="千位分隔 4 6 3" xfId="1373"/>
    <cellStyle name="20% - 强调文字颜色 2 2 6" xfId="1374"/>
    <cellStyle name="?鹎%U龡&amp;H齲_x0001_C铣_x0014__x0007__x0001__x0001_ 3 2 2 9" xfId="1375"/>
    <cellStyle name="60% - 强调文字颜色 6 3 2 3" xfId="1376"/>
    <cellStyle name="40% - 强调文字颜色 5 2 3" xfId="1377"/>
    <cellStyle name="好 2 3 3" xfId="1378"/>
    <cellStyle name="?鹎%U龡&amp;H齲_x0001_C铣_x0014__x0007__x0001__x0001_ 3 2 2 9 2" xfId="1379"/>
    <cellStyle name="60% - 强调文字颜色 6 3 2 3 2" xfId="1380"/>
    <cellStyle name="20% - 强调文字颜色 6 6" xfId="1381"/>
    <cellStyle name="?鹎%U龡&amp;H齲_x0001_C铣_x0014__x0007__x0001__x0001_ 3 2 2_2015财政决算公开" xfId="1382"/>
    <cellStyle name="货币 4 2 2 4" xfId="1383"/>
    <cellStyle name="?鹎%U龡&amp;H齲_x0001_C铣_x0014__x0007__x0001__x0001_ 3 2 3" xfId="1384"/>
    <cellStyle name="?鹎%U龡&amp;H齲_x0001_C铣_x0014__x0007__x0001__x0001_ 3 2 3 2" xfId="1385"/>
    <cellStyle name="?鹎%U龡&amp;H齲_x0001_C铣_x0014__x0007__x0001__x0001_ 3 3 4" xfId="1386"/>
    <cellStyle name="?鹎%U龡&amp;H齲_x0001_C铣_x0014__x0007__x0001__x0001_ 4 4 4" xfId="1387"/>
    <cellStyle name="差 4 2 3" xfId="1388"/>
    <cellStyle name="?鹎%U龡&amp;H齲_x0001_C铣_x0014__x0007__x0001__x0001_ 3 2 3 2 2" xfId="1389"/>
    <cellStyle name="?鹎%U龡&amp;H齲_x0001_C铣_x0014__x0007__x0001__x0001_ 3 3 4 2" xfId="1390"/>
    <cellStyle name="?鹎%U龡&amp;H齲_x0001_C铣_x0014__x0007__x0001__x0001_ 4 4 5" xfId="1391"/>
    <cellStyle name="?鹎%U龡&amp;H齲_x0001_C铣_x0014__x0007__x0001__x0001_ 3 2 3 2 3" xfId="1392"/>
    <cellStyle name="?鹎%U龡&amp;H齲_x0001_C铣_x0014__x0007__x0001__x0001_ 3 3 4 3" xfId="1393"/>
    <cellStyle name="20% - 强调文字颜色 3 4 2" xfId="1394"/>
    <cellStyle name="?鹎%U龡&amp;H齲_x0001_C铣_x0014__x0007__x0001__x0001_ 3 2 3 2 5" xfId="1395"/>
    <cellStyle name="强调文字颜色 4 2 4 3" xfId="1396"/>
    <cellStyle name="?鹎%U龡&amp;H齲_x0001_C铣_x0014__x0007__x0001__x0001_ 3 3 4 5" xfId="1397"/>
    <cellStyle name="?鹎%U龡&amp;H齲_x0001_C铣_x0014__x0007__x0001__x0001_ 3 2 3 3" xfId="1398"/>
    <cellStyle name="常规 17_2015财政决算公开" xfId="1399"/>
    <cellStyle name="常规 62 2" xfId="1400"/>
    <cellStyle name="好 5 2 2" xfId="1401"/>
    <cellStyle name="后继超级链接 4 2" xfId="1402"/>
    <cellStyle name="?鹎%U龡&amp;H齲_x0001_C铣_x0014__x0007__x0001__x0001_ 3 3 5" xfId="1403"/>
    <cellStyle name="标题 3 2 2 2 2" xfId="1404"/>
    <cellStyle name="?鹎%U龡&amp;H齲_x0001_C铣_x0014__x0007__x0001__x0001_ 4 5 4" xfId="1405"/>
    <cellStyle name="?鹎%U龡&amp;H齲_x0001_C铣_x0014__x0007__x0001__x0001_ 3 2 3 3 2" xfId="1406"/>
    <cellStyle name="好 5 2 2 2" xfId="1407"/>
    <cellStyle name="?鹎%U龡&amp;H齲_x0001_C铣_x0014__x0007__x0001__x0001_ 3 3 5 2" xfId="1408"/>
    <cellStyle name="20% - 着色 4" xfId="1409"/>
    <cellStyle name="计算 6" xfId="1410"/>
    <cellStyle name="60% - 强调文字颜色 3 2 3 2 3" xfId="1411"/>
    <cellStyle name="?鹎%U龡&amp;H齲_x0001_C铣_x0014__x0007__x0001__x0001_ 3 3 5 2 2" xfId="1412"/>
    <cellStyle name="?鹎%U龡&amp;H齲_x0001_C铣_x0014__x0007__x0001__x0001_ 3 2 3 3 2 2" xfId="1413"/>
    <cellStyle name="?鹎%U龡&amp;H齲_x0001_C铣_x0014__x0007__x0001__x0001_ 3 2 3 3 3 2" xfId="1414"/>
    <cellStyle name="60% - 强调文字颜色 1 2 3" xfId="1415"/>
    <cellStyle name="?鹎%U龡&amp;H齲_x0001_C铣_x0014__x0007__x0001__x0001_ 3 3 5 3 2" xfId="1416"/>
    <cellStyle name="?鹎%U龡&amp;H齲_x0001_C铣_x0014__x0007__x0001__x0001_ 4 6 4 2" xfId="1417"/>
    <cellStyle name="输入 5 2" xfId="1418"/>
    <cellStyle name="?鹎%U龡&amp;H齲_x0001_C铣_x0014__x0007__x0001__x0001_ 3 2 3 4 2 2" xfId="1419"/>
    <cellStyle name="60% - 强调文字颜色 5 9" xfId="1420"/>
    <cellStyle name="?鹎%U龡&amp;H齲_x0001_C铣_x0014__x0007__x0001__x0001_ 3 3 6 2 2" xfId="1421"/>
    <cellStyle name="输入 6 2" xfId="1422"/>
    <cellStyle name="?鹎%U龡&amp;H齲_x0001_C铣_x0014__x0007__x0001__x0001_ 3 2 3 4 3 2" xfId="1423"/>
    <cellStyle name="60% - 强调文字颜色 4 5 2 2 2" xfId="1424"/>
    <cellStyle name="60% - 强调文字颜色 2 2 3" xfId="1425"/>
    <cellStyle name="60% - 强调文字颜色 6 9" xfId="1426"/>
    <cellStyle name="常规 12 2 2 2 3" xfId="1427"/>
    <cellStyle name="?鹎%U龡&amp;H齲_x0001_C铣_x0014__x0007__x0001__x0001_ 3 3 6 3 2" xfId="1428"/>
    <cellStyle name="输入 7" xfId="1429"/>
    <cellStyle name="?鹎%U龡&amp;H齲_x0001_C铣_x0014__x0007__x0001__x0001_ 3 2 3 4 4" xfId="1430"/>
    <cellStyle name="常规 5 2 4 2 2" xfId="1431"/>
    <cellStyle name="60% - 强调文字颜色 4 5 2 3" xfId="1432"/>
    <cellStyle name="千位分隔 10" xfId="1433"/>
    <cellStyle name="?鹎%U龡&amp;H齲_x0001_C铣_x0014__x0007__x0001__x0001_ 3 3 6 4" xfId="1434"/>
    <cellStyle name="注释 3" xfId="1435"/>
    <cellStyle name="输入 7 2" xfId="1436"/>
    <cellStyle name="?鹎%U龡&amp;H齲_x0001_C铣_x0014__x0007__x0001__x0001_ 3 2 3 4 4 2" xfId="1437"/>
    <cellStyle name="60% - 强调文字颜色 2 3 3" xfId="1438"/>
    <cellStyle name="?鹎%U龡&amp;H齲_x0001_C铣_x0014__x0007__x0001__x0001_ 3 3 6 4 2" xfId="1439"/>
    <cellStyle name="40% - 强调文字颜色 1 2 6" xfId="1440"/>
    <cellStyle name="20% - 强调文字颜色 2 3 4 2" xfId="1441"/>
    <cellStyle name="?鹎%U龡&amp;H齲_x0001_C铣_x0014__x0007__x0001__x0001_ 3 2 3 7 2" xfId="1442"/>
    <cellStyle name="百分比 5 2 2 3" xfId="1443"/>
    <cellStyle name="?鹎%U龡&amp;H齲_x0001_C铣_x0014__x0007__x0001__x0001_ 3 3 9 2" xfId="1444"/>
    <cellStyle name="40% - 强调文字颜色 6 4" xfId="1445"/>
    <cellStyle name="?鹎%U龡&amp;H齲_x0001_C铣_x0014__x0007__x0001__x0001_ 3 2 3_2015财政决算公开" xfId="1446"/>
    <cellStyle name="好 3 5" xfId="1447"/>
    <cellStyle name="60% - 强调文字颜色 4 2 2" xfId="1448"/>
    <cellStyle name="20% - 强调文字颜色 3 3 2 4" xfId="1449"/>
    <cellStyle name="40% - 强调文字颜色 3 2 3_2015财政决算公开" xfId="1450"/>
    <cellStyle name="?鹎%U龡&amp;H齲_x0001_C铣_x0014__x0007__x0001__x0001_ 6 4" xfId="1451"/>
    <cellStyle name="?鹎%U龡&amp;H齲_x0001_C铣_x0014__x0007__x0001__x0001_ 3 3" xfId="1452"/>
    <cellStyle name="?鹎%U龡&amp;H齲_x0001_C铣_x0014__x0007__x0001__x0001_ 3 3 10" xfId="1453"/>
    <cellStyle name="?鹎%U龡&amp;H齲_x0001_C铣_x0014__x0007__x0001__x0001_ 3 3 2" xfId="1454"/>
    <cellStyle name="?鹎%U龡&amp;H齲_x0001_C铣_x0014__x0007__x0001__x0001_ 3 3 2 2" xfId="1455"/>
    <cellStyle name="常规 4 2 2 2 5 2" xfId="1456"/>
    <cellStyle name="千位分隔 7" xfId="1457"/>
    <cellStyle name="?鹎%U龡&amp;H齲_x0001_C铣_x0014__x0007__x0001__x0001_ 4 2 4" xfId="1458"/>
    <cellStyle name="标题 4 6" xfId="1459"/>
    <cellStyle name="?鹎%U龡&amp;H齲_x0001_C铣_x0014__x0007__x0001__x0001_ 3 3 2 2 2" xfId="1460"/>
    <cellStyle name="千位分隔 7 2" xfId="1461"/>
    <cellStyle name="?鹎%U龡&amp;H齲_x0001_C铣_x0014__x0007__x0001__x0001_ 4 2 4 2" xfId="1462"/>
    <cellStyle name="标题 4 6 2" xfId="1463"/>
    <cellStyle name="?鹎%U龡&amp;H齲_x0001_C铣_x0014__x0007__x0001__x0001_ 4 2 4 2 2" xfId="1464"/>
    <cellStyle name="强调文字颜色 5 3 4" xfId="1465"/>
    <cellStyle name="40% - 强调文字颜色 5 4 2 3" xfId="1466"/>
    <cellStyle name="?鹎%U龡&amp;H齲_x0001_C铣_x0014__x0007__x0001__x0001_ 3 3 2 2 2 2" xfId="1467"/>
    <cellStyle name="?鹎%U龡&amp;H齲_x0001_C铣_x0014__x0007__x0001__x0001_ 4 2 4 3" xfId="1468"/>
    <cellStyle name="20% - 强调文字颜色 4 2 3 2 2 2" xfId="1469"/>
    <cellStyle name="?鹎%U龡&amp;H齲_x0001_C铣_x0014__x0007__x0001__x0001_ 3 3 2 2 3" xfId="1470"/>
    <cellStyle name="?鹎%U龡&amp;H齲_x0001_C铣_x0014__x0007__x0001__x0001_ 3 3 2 2 3 2" xfId="1471"/>
    <cellStyle name="检查单元格 2 7" xfId="1472"/>
    <cellStyle name="?鹎%U龡&amp;H齲_x0001_C铣_x0014__x0007__x0001__x0001_ 4 2 4 3 2" xfId="1473"/>
    <cellStyle name="货币 2 2 2 8" xfId="1474"/>
    <cellStyle name="?鹎%U龡&amp;H齲_x0001_C铣_x0014__x0007__x0001__x0001_ 3 3 2 2 4" xfId="1475"/>
    <cellStyle name="?鹎%U龡&amp;H齲_x0001_C铣_x0014__x0007__x0001__x0001_ 4 2 4 4" xfId="1476"/>
    <cellStyle name="?鹎%U龡&amp;H齲_x0001_C铣_x0014__x0007__x0001__x0001_ 3 3 2 2 4 2" xfId="1477"/>
    <cellStyle name="?鹎%U龡&amp;H齲_x0001_C铣_x0014__x0007__x0001__x0001_ 4 2 4 4 2" xfId="1478"/>
    <cellStyle name="?鹎%U龡&amp;H齲_x0001_C铣_x0014__x0007__x0001__x0001_ 3 3 2 2 5" xfId="1479"/>
    <cellStyle name="?鹎%U龡&amp;H齲_x0001_C铣_x0014__x0007__x0001__x0001_ 4 2 4 5" xfId="1480"/>
    <cellStyle name="?鹎%U龡&amp;H齲_x0001_C铣_x0014__x0007__x0001__x0001_ 3 3 2 3" xfId="1481"/>
    <cellStyle name="千位分隔 8" xfId="1482"/>
    <cellStyle name="?鹎%U龡&amp;H齲_x0001_C铣_x0014__x0007__x0001__x0001_ 4 2 5" xfId="1483"/>
    <cellStyle name="标题 4 7" xfId="1484"/>
    <cellStyle name="?鹎%U龡&amp;H齲_x0001_C铣_x0014__x0007__x0001__x0001_ 3 3 2 3 2" xfId="1485"/>
    <cellStyle name="千位分隔 8 2" xfId="1486"/>
    <cellStyle name="?鹎%U龡&amp;H齲_x0001_C铣_x0014__x0007__x0001__x0001_ 4 2 5 2" xfId="1487"/>
    <cellStyle name="强调文字颜色 6 3 4" xfId="1488"/>
    <cellStyle name="40% - 强调文字颜色 5 5 2 3" xfId="1489"/>
    <cellStyle name="?鹎%U龡&amp;H齲_x0001_C铣_x0014__x0007__x0001__x0001_ 3 3 2 3 2 2" xfId="1490"/>
    <cellStyle name="?鹎%U龡&amp;H齲_x0001_C铣_x0014__x0007__x0001__x0001_ 3 3 2 3 3" xfId="1491"/>
    <cellStyle name="?鹎%U龡&amp;H齲_x0001_C铣_x0014__x0007__x0001__x0001_ 3 3 2 3 3 2" xfId="1492"/>
    <cellStyle name="?鹎%U龡&amp;H齲_x0001_C铣_x0014__x0007__x0001__x0001_ 3 3 2 3 4" xfId="1493"/>
    <cellStyle name="?鹎%U龡&amp;H齲_x0001_C铣_x0014__x0007__x0001__x0001_ 3 3 2 3_2015财政决算公开" xfId="1494"/>
    <cellStyle name="强调文字颜色 4 2 2 2" xfId="1495"/>
    <cellStyle name="?鹎%U龡&amp;H齲_x0001_C铣_x0014__x0007__x0001__x0001_ 3 3 2 4" xfId="1496"/>
    <cellStyle name="千位分隔 9" xfId="1497"/>
    <cellStyle name="?鹎%U龡&amp;H齲_x0001_C铣_x0014__x0007__x0001__x0001_ 4 2 6" xfId="1498"/>
    <cellStyle name="标题 4 8" xfId="1499"/>
    <cellStyle name="60% - 强调文字颜色 5 4 2 2 2" xfId="1500"/>
    <cellStyle name="?鹎%U龡&amp;H齲_x0001_C铣_x0014__x0007__x0001__x0001_ 3 3 2 4 3 2" xfId="1501"/>
    <cellStyle name="60% - 强调文字颜色 5 4 2 3" xfId="1502"/>
    <cellStyle name="?鹎%U龡&amp;H齲_x0001_C铣_x0014__x0007__x0001__x0001_ 3 3 2 4 4" xfId="1503"/>
    <cellStyle name="?鹎%U龡&amp;H齲_x0001_C铣_x0014__x0007__x0001__x0001_ 3 3 2 4 4 2" xfId="1504"/>
    <cellStyle name="20% - 强调文字颜色 2 3 2 2 2" xfId="1505"/>
    <cellStyle name="?鹎%U龡&amp;H齲_x0001_C铣_x0014__x0007__x0001__x0001_ 3 3 2 4 5" xfId="1506"/>
    <cellStyle name="常规 3 2 5 2" xfId="1507"/>
    <cellStyle name="40% - 强调文字颜色 4 2 7" xfId="1508"/>
    <cellStyle name="20% - 强调文字颜色 3 2 2" xfId="1509"/>
    <cellStyle name="强调文字颜色 4 2 2 3" xfId="1510"/>
    <cellStyle name="?鹎%U龡&amp;H齲_x0001_C铣_x0014__x0007__x0001__x0001_ 3 3 2 5" xfId="1511"/>
    <cellStyle name="着色 4 2" xfId="1512"/>
    <cellStyle name="?鹎%U龡&amp;H齲_x0001_C铣_x0014__x0007__x0001__x0001_ 4 2 7" xfId="1513"/>
    <cellStyle name="链接单元格 5 2 2" xfId="1514"/>
    <cellStyle name="货币 2 5 3 2" xfId="1515"/>
    <cellStyle name="40% - 强调文字颜色 4 2 3_2015财政决算公开" xfId="1516"/>
    <cellStyle name="20% - 强调文字颜色 3 2 2 2" xfId="1517"/>
    <cellStyle name="百分比 4 2 4" xfId="1518"/>
    <cellStyle name="常规 2 2 6 4" xfId="1519"/>
    <cellStyle name="强调文字颜色 4 2 2 3 2" xfId="1520"/>
    <cellStyle name="?鹎%U龡&amp;H齲_x0001_C铣_x0014__x0007__x0001__x0001_ 3 3 2 5 2" xfId="1521"/>
    <cellStyle name="标题 1 2 4" xfId="1522"/>
    <cellStyle name="强调文字颜色 3 2 3 5" xfId="1523"/>
    <cellStyle name="?鹎%U龡&amp;H齲_x0001_C铣_x0014__x0007__x0001__x0001_ 4 2 3_2015财政决算公开" xfId="1524"/>
    <cellStyle name="?鹎%U龡&amp;H齲_x0001_C铣_x0014__x0007__x0001__x0001_ 4 2 7 2" xfId="1525"/>
    <cellStyle name="20% - 强调文字颜色 3 2 3" xfId="1526"/>
    <cellStyle name="强调文字颜色 4 2 2 4" xfId="1527"/>
    <cellStyle name="?鹎%U龡&amp;H齲_x0001_C铣_x0014__x0007__x0001__x0001_ 3 3 2 6" xfId="1528"/>
    <cellStyle name="?鹎%U龡&amp;H齲_x0001_C铣_x0014__x0007__x0001__x0001_ 4 2 8" xfId="1529"/>
    <cellStyle name="汇总 5" xfId="1530"/>
    <cellStyle name="20% - 强调文字颜色 3 2 3 2" xfId="1531"/>
    <cellStyle name="常规 2 2 7 4" xfId="1532"/>
    <cellStyle name="?鹎%U龡&amp;H齲_x0001_C铣_x0014__x0007__x0001__x0001_ 3 3 2 6 2" xfId="1533"/>
    <cellStyle name="标题 1 3 4" xfId="1534"/>
    <cellStyle name="20% - 强调文字颜色 3 2 4" xfId="1535"/>
    <cellStyle name="强调文字颜色 4 3 2 2 2" xfId="1536"/>
    <cellStyle name="?鹎%U龡&amp;H齲_x0001_C铣_x0014__x0007__x0001__x0001_ 3 4 2 4 2" xfId="1537"/>
    <cellStyle name="?鹎%U龡&amp;H齲_x0001_C铣_x0014__x0007__x0001__x0001_ 3 3 2 7" xfId="1538"/>
    <cellStyle name="20% - 强调文字颜色 3 2 4 2" xfId="1539"/>
    <cellStyle name="强调文字颜色 4 3 2 2 2 2" xfId="1540"/>
    <cellStyle name="?鹎%U龡&amp;H齲_x0001_C铣_x0014__x0007__x0001__x0001_ 3 4 2 4 2 2" xfId="1541"/>
    <cellStyle name="?鹎%U龡&amp;H齲_x0001_C铣_x0014__x0007__x0001__x0001_ 3 3 2 7 2" xfId="1542"/>
    <cellStyle name="20% - 强调文字颜色 3 2 5" xfId="1543"/>
    <cellStyle name="强调文字颜色 4 3 2 2 3" xfId="1544"/>
    <cellStyle name="?鹎%U龡&amp;H齲_x0001_C铣_x0014__x0007__x0001__x0001_ 3 4 2 4 3" xfId="1545"/>
    <cellStyle name="百分比 3 2 2 2 2" xfId="1546"/>
    <cellStyle name="?鹎%U龡&amp;H齲_x0001_C铣_x0014__x0007__x0001__x0001_ 3 3 2 8" xfId="1547"/>
    <cellStyle name="60% - 强调文字颜色 6 4 2 2" xfId="1548"/>
    <cellStyle name="20% - 强调文字颜色 2 2 4 4" xfId="1549"/>
    <cellStyle name="40% - 强调文字颜色 3 3 2_2015财政决算公开" xfId="1550"/>
    <cellStyle name="强调文字颜色 5 3 2 2 2 2" xfId="1551"/>
    <cellStyle name="20% - 强调文字颜色 4 8" xfId="1552"/>
    <cellStyle name="?鹎%U龡&amp;H齲_x0001_C铣_x0014__x0007__x0001__x0001_ 3 3 2_2015财政决算公开" xfId="1553"/>
    <cellStyle name="?鹎%U龡&amp;H齲_x0001_C铣_x0014__x0007__x0001__x0001_ 3 3 3" xfId="1554"/>
    <cellStyle name="?鹎%U龡&amp;H齲_x0001_C铣_x0014__x0007__x0001__x0001_ 3 3 3 3 2" xfId="1555"/>
    <cellStyle name="?鹎%U龡&amp;H齲_x0001_C铣_x0014__x0007__x0001__x0001_ 4 2" xfId="1556"/>
    <cellStyle name="?鹎%U龡&amp;H齲_x0001_C铣_x0014__x0007__x0001__x0001_ 4 3 5 2" xfId="1557"/>
    <cellStyle name="?鹎%U龡&amp;H齲_x0001_C铣_x0014__x0007__x0001__x0001_ 3 4" xfId="1558"/>
    <cellStyle name="?鹎%U龡&amp;H齲_x0001_C铣_x0014__x0007__x0001__x0001_ 3 4 10" xfId="1559"/>
    <cellStyle name="?鹎%U龡&amp;H齲_x0001_C铣_x0014__x0007__x0001__x0001_ 3 4 2" xfId="1560"/>
    <cellStyle name="40% - 强调文字颜色 1 4_2015财政决算公开" xfId="1561"/>
    <cellStyle name="?鹎%U龡&amp;H齲_x0001_C铣_x0014__x0007__x0001__x0001_ 3 4 2 2" xfId="1562"/>
    <cellStyle name="?鹎%U龡&amp;H齲_x0001_C铣_x0014__x0007__x0001__x0001_ 3 4 2 2 2" xfId="1563"/>
    <cellStyle name="?鹎%U龡&amp;H齲_x0001_C铣_x0014__x0007__x0001__x0001_ 3 4 2 2 2 2" xfId="1564"/>
    <cellStyle name="强调文字颜色 3 5 4" xfId="1565"/>
    <cellStyle name="常规 3 2 3 5" xfId="1566"/>
    <cellStyle name="千位分隔 5 4 2" xfId="1567"/>
    <cellStyle name="?鹎%U龡&amp;H齲_x0001_C铣_x0014__x0007__x0001__x0001_ 4 2 2 4 2" xfId="1568"/>
    <cellStyle name="千位分隔 2 2 3 2 2" xfId="1569"/>
    <cellStyle name="?鹎%U龡&amp;H齲_x0001_C铣_x0014__x0007__x0001__x0001_ 3 4 2 2 3" xfId="1570"/>
    <cellStyle name="输出 2 3 2 3" xfId="1571"/>
    <cellStyle name="?鹎%U龡&amp;H齲_x0001_C铣_x0014__x0007__x0001__x0001_ 3 4 2 2 3 2" xfId="1572"/>
    <cellStyle name="货币 4 2 3 3 2" xfId="1573"/>
    <cellStyle name="?鹎%U龡&amp;H齲_x0001_C铣_x0014__x0007__x0001__x0001_ 3 4 2 2 4" xfId="1574"/>
    <cellStyle name="?鹎%U龡&amp;H齲_x0001_C铣_x0014__x0007__x0001__x0001_ 3 4 2 2 4 2" xfId="1575"/>
    <cellStyle name="?鹎%U龡&amp;H齲_x0001_C铣_x0014__x0007__x0001__x0001_ 3 4 2 2 5" xfId="1576"/>
    <cellStyle name="?鹎%U龡&amp;H齲_x0001_C铣_x0014__x0007__x0001__x0001_ 3 4 2 2_2015财政决算公开" xfId="1577"/>
    <cellStyle name="百分比 2 2" xfId="1578"/>
    <cellStyle name="?鹎%U龡&amp;H齲_x0001_C铣_x0014__x0007__x0001__x0001_ 3 4 2 3" xfId="1579"/>
    <cellStyle name="?鹎%U龡&amp;H齲_x0001_C铣_x0014__x0007__x0001__x0001_ 3 4 2 3 2" xfId="1580"/>
    <cellStyle name="?鹎%U龡&amp;H齲_x0001_C铣_x0014__x0007__x0001__x0001_ 3 4 2 3 2 2" xfId="1581"/>
    <cellStyle name="常规 3 2 4 5" xfId="1582"/>
    <cellStyle name="?鹎%U龡&amp;H齲_x0001_C铣_x0014__x0007__x0001__x0001_ 4 2 2 5 2" xfId="1583"/>
    <cellStyle name="千位分隔 2 2 3 3 2" xfId="1584"/>
    <cellStyle name="?鹎%U龡&amp;H齲_x0001_C铣_x0014__x0007__x0001__x0001_ 3 4 2 3 3" xfId="1585"/>
    <cellStyle name="?鹎%U龡&amp;H齲_x0001_C铣_x0014__x0007__x0001__x0001_ 3 4 2 3 4" xfId="1586"/>
    <cellStyle name="?鹎%U龡&amp;H齲_x0001_C铣_x0014__x0007__x0001__x0001_ 3 4 2 3_2015财政决算公开" xfId="1587"/>
    <cellStyle name="强调文字颜色 4 3 2 2" xfId="1588"/>
    <cellStyle name="?鹎%U龡&amp;H齲_x0001_C铣_x0014__x0007__x0001__x0001_ 3 4 2 4" xfId="1589"/>
    <cellStyle name="Norma,_laroux_4_营业在建 (2)_E21" xfId="1590"/>
    <cellStyle name="20% - 强调文字颜色 3 2 5 2" xfId="1591"/>
    <cellStyle name="60% - 强调文字颜色 6 4 2 2 2" xfId="1592"/>
    <cellStyle name="?鹎%U龡&amp;H齲_x0001_C铣_x0014__x0007__x0001__x0001_ 3 4 2 4 3 2" xfId="1593"/>
    <cellStyle name="20% - 强调文字颜色 3 2 6" xfId="1594"/>
    <cellStyle name="60% - 强调文字颜色 6 4 2 3" xfId="1595"/>
    <cellStyle name="?鹎%U龡&amp;H齲_x0001_C铣_x0014__x0007__x0001__x0001_ 3 4 2 4 4" xfId="1596"/>
    <cellStyle name="?鹎%U龡&amp;H齲_x0001_C铣_x0014__x0007__x0001__x0001_ 3 4 2 4 4 2" xfId="1597"/>
    <cellStyle name="20% - 强调文字颜色 3 2 7" xfId="1598"/>
    <cellStyle name="输出 2 2" xfId="1599"/>
    <cellStyle name="20% - 强调文字颜色 2 4 2 2 2" xfId="1600"/>
    <cellStyle name="?鹎%U龡&amp;H齲_x0001_C铣_x0014__x0007__x0001__x0001_ 3 4 2 4 5" xfId="1601"/>
    <cellStyle name="常规 2 3 3 2" xfId="1602"/>
    <cellStyle name="?鹎%U龡&amp;H齲_x0001_C铣_x0014__x0007__x0001__x0001_ 3 4 2 4_2015财政决算公开" xfId="1603"/>
    <cellStyle name="20% - 强调文字颜色 3 3 4" xfId="1604"/>
    <cellStyle name="20% - 强调文字颜色 4 2 2 2" xfId="1605"/>
    <cellStyle name="强调文字颜色 4 3 2 3 2" xfId="1606"/>
    <cellStyle name="?鹎%U龡&amp;H齲_x0001_C铣_x0014__x0007__x0001__x0001_ 3 4 2 5 2" xfId="1607"/>
    <cellStyle name="强调文字颜色 4 3 2 4" xfId="1608"/>
    <cellStyle name="?鹎%U龡&amp;H齲_x0001_C铣_x0014__x0007__x0001__x0001_ 3 4 2 6" xfId="1609"/>
    <cellStyle name="40% - 强调文字颜色 5 3 3_2015财政决算公开" xfId="1610"/>
    <cellStyle name="20% - 强调文字颜色 3 4 4" xfId="1611"/>
    <cellStyle name="20% - 强调文字颜色 4 2 3 2" xfId="1612"/>
    <cellStyle name="?鹎%U龡&amp;H齲_x0001_C铣_x0014__x0007__x0001__x0001_ 3 4 2 6 2" xfId="1613"/>
    <cellStyle name="强调文字颜色 4 3 3 2 2" xfId="1614"/>
    <cellStyle name="40% - 强调文字颜色 5 3 2 2 2 2" xfId="1615"/>
    <cellStyle name="?鹎%U龡&amp;H齲_x0001_C铣_x0014__x0007__x0001__x0001_ 3 4 3 4 2" xfId="1616"/>
    <cellStyle name="?鹎%U龡&amp;H齲_x0001_C铣_x0014__x0007__x0001__x0001_ 3 4 2 7" xfId="1617"/>
    <cellStyle name="?鹎%U龡&amp;H齲_x0001_C铣_x0014__x0007__x0001__x0001_ 3 4 2 7 2" xfId="1618"/>
    <cellStyle name="强调文字颜色 5 2" xfId="1619"/>
    <cellStyle name="千位分隔 2 2 4 4 2" xfId="1620"/>
    <cellStyle name="常规 2 2 2 8 2" xfId="1621"/>
    <cellStyle name="?鹎%U龡&amp;H齲_x0001_C铣_x0014__x0007__x0001__x0001_ 3 4 2 8" xfId="1622"/>
    <cellStyle name="60% - 强调文字颜色 6 5 2 2" xfId="1623"/>
    <cellStyle name="60% - 强调文字颜色 4 5 4" xfId="1624"/>
    <cellStyle name="检查单元格 2 4 3" xfId="1625"/>
    <cellStyle name="?鹎%U龡&amp;H齲_x0001_C铣_x0014__x0007__x0001__x0001_ 3 4 2_2015财政决算公开" xfId="1626"/>
    <cellStyle name="货币 2 2 2" xfId="1627"/>
    <cellStyle name="?鹎%U龡&amp;H齲_x0001_C铣_x0014__x0007__x0001__x0001_ 3 4 3" xfId="1628"/>
    <cellStyle name="差 3 2 2" xfId="1629"/>
    <cellStyle name="?鹎%U龡&amp;H齲_x0001_C铣_x0014__x0007__x0001__x0001_ 3 4 3 2" xfId="1630"/>
    <cellStyle name="差 3 2 2 2" xfId="1631"/>
    <cellStyle name="?鹎%U龡&amp;H齲_x0001_C铣_x0014__x0007__x0001__x0001_ 3 4 3 2 2" xfId="1632"/>
    <cellStyle name="差 3 2 2 2 2" xfId="1633"/>
    <cellStyle name="?鹎%U龡&amp;H齲_x0001_C铣_x0014__x0007__x0001__x0001_ 3 4 3 3" xfId="1634"/>
    <cellStyle name="差 3 2 2 3" xfId="1635"/>
    <cellStyle name="?鹎%U龡&amp;H齲_x0001_C铣_x0014__x0007__x0001__x0001_ 3 4 3 3 2" xfId="1636"/>
    <cellStyle name="强调文字颜色 4 3 3 2" xfId="1637"/>
    <cellStyle name="40% - 强调文字颜色 5 3 2 2 2" xfId="1638"/>
    <cellStyle name="?鹎%U龡&amp;H齲_x0001_C铣_x0014__x0007__x0001__x0001_ 3 4 3 4" xfId="1639"/>
    <cellStyle name="强调文字颜色 4 3 3 3" xfId="1640"/>
    <cellStyle name="40% - 强调文字颜色 5 3 2 2 3" xfId="1641"/>
    <cellStyle name="?鹎%U龡&amp;H齲_x0001_C铣_x0014__x0007__x0001__x0001_ 3 4 3 5" xfId="1642"/>
    <cellStyle name="货币 2 2 3 4" xfId="1643"/>
    <cellStyle name="?鹎%U龡&amp;H齲_x0001_C铣_x0014__x0007__x0001__x0001_ 3 4 3_2015财政决算公开" xfId="1644"/>
    <cellStyle name="?鹎%U龡&amp;H齲_x0001_C铣_x0014__x0007__x0001__x0001_ 3 5" xfId="1645"/>
    <cellStyle name="?鹎%U龡&amp;H齲_x0001_C铣_x0014__x0007__x0001__x0001_ 3 5 2" xfId="1646"/>
    <cellStyle name="?鹎%U龡&amp;H齲_x0001_C铣_x0014__x0007__x0001__x0001_ 3 5 2 2" xfId="1647"/>
    <cellStyle name="货币 3" xfId="1648"/>
    <cellStyle name="?鹎%U龡&amp;H齲_x0001_C铣_x0014__x0007__x0001__x0001_ 3 5 3" xfId="1649"/>
    <cellStyle name="差 3 3 2" xfId="1650"/>
    <cellStyle name="40% - 强调文字颜色 1 4 3 2" xfId="1651"/>
    <cellStyle name="货币 3 4 2" xfId="1652"/>
    <cellStyle name="?鹎%U龡&amp;H齲_x0001_C铣_x0014__x0007__x0001__x0001_ 3 5_2015财政决算公开" xfId="1653"/>
    <cellStyle name="?鹎%U龡&amp;H齲_x0001_C铣_x0014__x0007__x0001__x0001_ 3 6" xfId="1654"/>
    <cellStyle name="强调文字颜色 2 2 2 3" xfId="1655"/>
    <cellStyle name="?鹎%U龡&amp;H齲_x0001_C铣_x0014__x0007__x0001__x0001_ 3 6 2" xfId="1656"/>
    <cellStyle name="20% - 强调文字颜色 1 4" xfId="1657"/>
    <cellStyle name="40% - 着色 3 2" xfId="1658"/>
    <cellStyle name="?鹎%U龡&amp;H齲_x0001_C铣_x0014__x0007__x0001__x0001_ 3 7" xfId="1659"/>
    <cellStyle name="?鹎%U龡&amp;H齲_x0001_C铣_x0014__x0007__x0001__x0001_ 3 8" xfId="1660"/>
    <cellStyle name="常规 3 2 7" xfId="1661"/>
    <cellStyle name="强调文字颜色 2 2 4 3" xfId="1662"/>
    <cellStyle name="?鹎%U龡&amp;H齲_x0001_C铣_x0014__x0007__x0001__x0001_ 3 8 2" xfId="1663"/>
    <cellStyle name="20% - 强调文字颜色 3 4" xfId="1664"/>
    <cellStyle name="?鹎%U龡&amp;H齲_x0001_C铣_x0014__x0007__x0001__x0001_ 3 9" xfId="1665"/>
    <cellStyle name="20% - 强调文字颜色 4 4" xfId="1666"/>
    <cellStyle name="?鹎%U龡&amp;H齲_x0001_C铣_x0014__x0007__x0001__x0001_ 3 9 2" xfId="1667"/>
    <cellStyle name="40% - 强调文字颜色 6 5 2 3" xfId="1668"/>
    <cellStyle name="60% - 强调文字颜色 4 2 3 2 3" xfId="1669"/>
    <cellStyle name="千位分隔 5" xfId="1670"/>
    <cellStyle name="?鹎%U龡&amp;H齲_x0001_C铣_x0014__x0007__x0001__x0001_ 4 2 2" xfId="1671"/>
    <cellStyle name="标题 4 4" xfId="1672"/>
    <cellStyle name="千位分隔 5 2" xfId="1673"/>
    <cellStyle name="?鹎%U龡&amp;H齲_x0001_C铣_x0014__x0007__x0001__x0001_ 4 2 2 2" xfId="1674"/>
    <cellStyle name="标题 4 4 2" xfId="1675"/>
    <cellStyle name="千位分隔 5 2 2" xfId="1676"/>
    <cellStyle name="?鹎%U龡&amp;H齲_x0001_C铣_x0014__x0007__x0001__x0001_ 4 2 2 2 2" xfId="1677"/>
    <cellStyle name="标题 4 4 2 2" xfId="1678"/>
    <cellStyle name="强调文字颜色 3 3 4" xfId="1679"/>
    <cellStyle name="40% - 强调文字颜色 5 2 2 3" xfId="1680"/>
    <cellStyle name="20% - 强调文字颜色 6 5 3" xfId="1681"/>
    <cellStyle name="标题 3 4 2 2" xfId="1682"/>
    <cellStyle name="40% - 强调文字颜色 4 2 2 3" xfId="1683"/>
    <cellStyle name="20% - 强调文字颜色 1 4 2_2015财政决算公开" xfId="1684"/>
    <cellStyle name="60% - 强调文字颜色 1 6 2" xfId="1685"/>
    <cellStyle name="常规 2 4 2 4 4 2" xfId="1686"/>
    <cellStyle name="千位分隔 5 3" xfId="1687"/>
    <cellStyle name="?鹎%U龡&amp;H齲_x0001_C铣_x0014__x0007__x0001__x0001_ 4 2 2 3" xfId="1688"/>
    <cellStyle name="标题 4 4 3" xfId="1689"/>
    <cellStyle name="20% - 强调文字颜色 2 5 2_2015财政决算公开" xfId="1690"/>
    <cellStyle name="60% - 强调文字颜色 1 6 2 2" xfId="1691"/>
    <cellStyle name="20% - 强调文字颜色 6 6 3" xfId="1692"/>
    <cellStyle name="强调文字颜色 3 4 4" xfId="1693"/>
    <cellStyle name="40% - 强调文字颜色 5 2 3 3" xfId="1694"/>
    <cellStyle name="常规 3 2 2 5" xfId="1695"/>
    <cellStyle name="千位分隔 5 3 2" xfId="1696"/>
    <cellStyle name="?鹎%U龡&amp;H齲_x0001_C铣_x0014__x0007__x0001__x0001_ 4 2 2 3 2" xfId="1697"/>
    <cellStyle name="60% - 强调文字颜色 1 6 3" xfId="1698"/>
    <cellStyle name="千位分隔 5 4" xfId="1699"/>
    <cellStyle name="?鹎%U龡&amp;H齲_x0001_C铣_x0014__x0007__x0001__x0001_ 4 2 2 4" xfId="1700"/>
    <cellStyle name="货币 3 4 3 2" xfId="1701"/>
    <cellStyle name="20% - 强调文字颜色 4 5_2015财政决算公开" xfId="1702"/>
    <cellStyle name="千位分隔 5 5" xfId="1703"/>
    <cellStyle name="?鹎%U龡&amp;H齲_x0001_C铣_x0014__x0007__x0001__x0001_ 4 2 2 5" xfId="1704"/>
    <cellStyle name="20% - 强调文字颜色 4 2 3 3" xfId="1705"/>
    <cellStyle name="?鹎%U龡&amp;H齲_x0001_C铣_x0014__x0007__x0001__x0001_ 4 2 2_2015财政决算公开" xfId="1706"/>
    <cellStyle name="千位分隔 6" xfId="1707"/>
    <cellStyle name="?鹎%U龡&amp;H齲_x0001_C铣_x0014__x0007__x0001__x0001_ 4 2 3" xfId="1708"/>
    <cellStyle name="标题 4 5" xfId="1709"/>
    <cellStyle name="千位分隔 6 2 2" xfId="1710"/>
    <cellStyle name="?鹎%U龡&amp;H齲_x0001_C铣_x0014__x0007__x0001__x0001_ 4 2 3 2 2" xfId="1711"/>
    <cellStyle name="标题 4 5 2 2" xfId="1712"/>
    <cellStyle name="强调文字颜色 4 3 4" xfId="1713"/>
    <cellStyle name="40% - 强调文字颜色 5 3 2 3" xfId="1714"/>
    <cellStyle name="千位分隔 6 3 2" xfId="1715"/>
    <cellStyle name="?鹎%U龡&amp;H齲_x0001_C铣_x0014__x0007__x0001__x0001_ 4 2 3 3 2" xfId="1716"/>
    <cellStyle name="强调文字颜色 4 4 4" xfId="1717"/>
    <cellStyle name="40% - 强调文字颜色 5 3 3 3" xfId="1718"/>
    <cellStyle name="40% - 强调文字颜色 4 2_2015财政决算公开" xfId="1719"/>
    <cellStyle name="强调文字颜色 3 2 3 2 2 2" xfId="1720"/>
    <cellStyle name="20% - 强调文字颜色 1 3 2 4" xfId="1721"/>
    <cellStyle name="?鹎%U龡&amp;H齲_x0001_C铣_x0014__x0007__x0001__x0001_ 4 2_2015财政决算公开" xfId="1722"/>
    <cellStyle name="?鹎%U龡&amp;H齲_x0001_C铣_x0014__x0007__x0001__x0001_ 4 3" xfId="1723"/>
    <cellStyle name="?鹎%U龡&amp;H齲_x0001_C铣_x0014__x0007__x0001__x0001_ 4 3 2 2" xfId="1724"/>
    <cellStyle name="标题 5 4 2" xfId="1725"/>
    <cellStyle name="?鹎%U龡&amp;H齲_x0001_C铣_x0014__x0007__x0001__x0001_ 4 4" xfId="1726"/>
    <cellStyle name="?鹎%U龡&amp;H齲_x0001_C铣_x0014__x0007__x0001__x0001_ 4 4 2" xfId="1727"/>
    <cellStyle name="?鹎%U龡&amp;H齲_x0001_C铣_x0014__x0007__x0001__x0001_ 4 4 2 2" xfId="1728"/>
    <cellStyle name="?鹎%U龡&amp;H齲_x0001_C铣_x0014__x0007__x0001__x0001_ 4 4 3" xfId="1729"/>
    <cellStyle name="差 4 2 2" xfId="1730"/>
    <cellStyle name="?鹎%U龡&amp;H齲_x0001_C铣_x0014__x0007__x0001__x0001_ 4 4 3 2" xfId="1731"/>
    <cellStyle name="差 4 2 2 2" xfId="1732"/>
    <cellStyle name="20% - 强调文字颜色 5 5 2" xfId="1733"/>
    <cellStyle name="强调文字颜色 2 3 3" xfId="1734"/>
    <cellStyle name="好 2 2 2 2" xfId="1735"/>
    <cellStyle name="?鹎%U龡&amp;H齲_x0001_C铣_x0014__x0007__x0001__x0001_ 4 4_2015财政决算公开" xfId="1736"/>
    <cellStyle name="?鹎%U龡&amp;H齲_x0001_C铣_x0014__x0007__x0001__x0001_ 4 5" xfId="1737"/>
    <cellStyle name="?鹎%U龡&amp;H齲_x0001_C铣_x0014__x0007__x0001__x0001_ 4 5 2" xfId="1738"/>
    <cellStyle name="?鹎%U龡&amp;H齲_x0001_C铣_x0014__x0007__x0001__x0001_ 4 5 2 2" xfId="1739"/>
    <cellStyle name="?鹎%U龡&amp;H齲_x0001_C铣_x0014__x0007__x0001__x0001_ 4 5 3 2" xfId="1740"/>
    <cellStyle name="?鹎%U龡&amp;H齲_x0001_C铣_x0014__x0007__x0001__x0001_ 4 6" xfId="1741"/>
    <cellStyle name="20% - 强调文字颜色 5 5 2_2015财政决算公开" xfId="1742"/>
    <cellStyle name="输入 3" xfId="1743"/>
    <cellStyle name="常规 2 9" xfId="1744"/>
    <cellStyle name="强调文字颜色 2 3 2 3" xfId="1745"/>
    <cellStyle name="?鹎%U龡&amp;H齲_x0001_C铣_x0014__x0007__x0001__x0001_ 4 6 2" xfId="1746"/>
    <cellStyle name="60% - 强调文字颜色 3 9" xfId="1747"/>
    <cellStyle name="强调文字颜色 2 3 2 3 2" xfId="1748"/>
    <cellStyle name="?鹎%U龡&amp;H齲_x0001_C铣_x0014__x0007__x0001__x0001_ 4 6 2 2" xfId="1749"/>
    <cellStyle name="60% - 强调文字颜色 4 9" xfId="1750"/>
    <cellStyle name="?鹎%U龡&amp;H齲_x0001_C铣_x0014__x0007__x0001__x0001_ 4 6 3 2" xfId="1751"/>
    <cellStyle name="货币 4 4 3" xfId="1752"/>
    <cellStyle name="?鹎%U龡&amp;H齲_x0001_C铣_x0014__x0007__x0001__x0001_ 4 6_2015财政决算公开" xfId="1753"/>
    <cellStyle name="40% - 着色 4 2" xfId="1754"/>
    <cellStyle name="?鹎%U龡&amp;H齲_x0001_C铣_x0014__x0007__x0001__x0001_ 4 7" xfId="1755"/>
    <cellStyle name="20% - 强调文字颜色 5 5 2 3" xfId="1756"/>
    <cellStyle name="常规 3 9" xfId="1757"/>
    <cellStyle name="强调文字颜色 2 3 3 3" xfId="1758"/>
    <cellStyle name="?鹎%U龡&amp;H齲_x0001_C铣_x0014__x0007__x0001__x0001_ 4 7 2" xfId="1759"/>
    <cellStyle name="?鹎%U龡&amp;H齲_x0001_C铣_x0014__x0007__x0001__x0001_ 4 8" xfId="1760"/>
    <cellStyle name="40% - 强调文字颜色 5 3 2_2015财政决算公开" xfId="1761"/>
    <cellStyle name="20% - 强调文字颜色 2 4_2015财政决算公开" xfId="1762"/>
    <cellStyle name="千位分隔 4 2 2 3" xfId="1763"/>
    <cellStyle name="常规 4 2 7" xfId="1764"/>
    <cellStyle name="?鹎%U龡&amp;H齲_x0001_C铣_x0014__x0007__x0001__x0001_ 4 8 2" xfId="1765"/>
    <cellStyle name="?鹎%U龡&amp;H齲_x0001_C铣_x0014__x0007__x0001__x0001_ 4 9" xfId="1766"/>
    <cellStyle name="千位分隔 4 2 3 3" xfId="1767"/>
    <cellStyle name="常规 5 9" xfId="1768"/>
    <cellStyle name="?鹎%U龡&amp;H齲_x0001_C铣_x0014__x0007__x0001__x0001_ 4 9 2" xfId="1769"/>
    <cellStyle name="60% - 强调文字颜色 5 5 2 2 2" xfId="1770"/>
    <cellStyle name="?鹎%U龡&amp;H齲_x0001_C铣_x0014__x0007__x0001__x0001_ 5 3 2" xfId="1771"/>
    <cellStyle name="60% - 强调文字颜色 5 5 2 3" xfId="1772"/>
    <cellStyle name="40% - 强调文字颜色 6 3 2 2 2 2" xfId="1773"/>
    <cellStyle name="?鹎%U龡&amp;H齲_x0001_C铣_x0014__x0007__x0001__x0001_ 5 4" xfId="1774"/>
    <cellStyle name="40% - 强调文字颜色 6 2" xfId="1775"/>
    <cellStyle name="好 3 3" xfId="1776"/>
    <cellStyle name="20% - 强调文字颜色 3 3 2 2" xfId="1777"/>
    <cellStyle name="百分比 5 2 4" xfId="1778"/>
    <cellStyle name="常规 2 3 6 4" xfId="1779"/>
    <cellStyle name="强调文字颜色 4 2 3 3 2" xfId="1780"/>
    <cellStyle name="?鹎%U龡&amp;H齲_x0001_C铣_x0014__x0007__x0001__x0001_ 6 2" xfId="1781"/>
    <cellStyle name="标题 2 2 4" xfId="1782"/>
    <cellStyle name="40% - 强调文字颜色 6 2 2" xfId="1783"/>
    <cellStyle name="好 3 3 2" xfId="1784"/>
    <cellStyle name="20% - 强调文字颜色 3 3 2 2 2" xfId="1785"/>
    <cellStyle name="常规 2 3 6 4 2" xfId="1786"/>
    <cellStyle name="?鹎%U龡&amp;H齲_x0001_C铣_x0014__x0007__x0001__x0001_ 6 2 2" xfId="1787"/>
    <cellStyle name="标题 2 2 4 2" xfId="1788"/>
    <cellStyle name="货币 3 6" xfId="1789"/>
    <cellStyle name="40% - 强调文字颜色 6 3 2" xfId="1790"/>
    <cellStyle name="好 3 4 2" xfId="1791"/>
    <cellStyle name="20% - 强调文字颜色 3 3 2 3 2" xfId="1792"/>
    <cellStyle name="?鹎%U龡&amp;H齲_x0001_C铣_x0014__x0007__x0001__x0001_ 6 3 2" xfId="1793"/>
    <cellStyle name="货币 4 6" xfId="1794"/>
    <cellStyle name="输出 4 2 2 2" xfId="1795"/>
    <cellStyle name="常规 3 2 2" xfId="1796"/>
    <cellStyle name="20% - 强调文字颜色 3 3 2_2015财政决算公开" xfId="1797"/>
    <cellStyle name="20% - 着色 5" xfId="1798"/>
    <cellStyle name="?鹎%U龡&amp;H齲_x0001_C铣_x0014__x0007__x0001__x0001_ 6_2015财政决算公开" xfId="1799"/>
    <cellStyle name="计算 7" xfId="1800"/>
    <cellStyle name="20% - 强调文字颜色 3 3 3" xfId="1801"/>
    <cellStyle name="强调文字颜色 4 2 3 4" xfId="1802"/>
    <cellStyle name="?鹎%U龡&amp;H齲_x0001_C铣_x0014__x0007__x0001__x0001_ 7" xfId="1803"/>
    <cellStyle name="20% - 强调文字颜色 1 2" xfId="1804"/>
    <cellStyle name="20% - 强调文字颜色 1 2 2 2 2 2" xfId="1805"/>
    <cellStyle name="60% - 强调文字颜色 4 2 3 3 2" xfId="1806"/>
    <cellStyle name="20% - 强调文字颜色 1 2 2 2 3" xfId="1807"/>
    <cellStyle name="40% - 强调文字颜色 6 5 3 2" xfId="1808"/>
    <cellStyle name="20% - 强调文字颜色 1 2 3 2 2 2" xfId="1809"/>
    <cellStyle name="注释 3 2 3 2" xfId="1810"/>
    <cellStyle name="常规 13 2 2 2 2" xfId="1811"/>
    <cellStyle name="20% - 强调文字颜色 1 2 3 2 3" xfId="1812"/>
    <cellStyle name="20% - 强调文字颜色 1 2 3 5" xfId="1813"/>
    <cellStyle name="20% - 强调文字颜色 1 3 2 2 3" xfId="1814"/>
    <cellStyle name="20% - 强调文字颜色 1 2 3_2015财政决算公开" xfId="1815"/>
    <cellStyle name="20% - 强调文字颜色 1 2 4 2 2" xfId="1816"/>
    <cellStyle name="40% - 强调文字颜色 1 5 3" xfId="1817"/>
    <cellStyle name="20% - 强调文字颜色 1 2 4 3" xfId="1818"/>
    <cellStyle name="20% - 强调文字颜色 1 2 4 4" xfId="1819"/>
    <cellStyle name="20% - 强调文字颜色 1 3 2 3 2" xfId="1820"/>
    <cellStyle name="20% - 强调文字颜色 1 2 4_2015财政决算公开" xfId="1821"/>
    <cellStyle name="千位分隔 3 6 2 2" xfId="1822"/>
    <cellStyle name="20% - 强调文字颜色 1 2 5 2" xfId="1823"/>
    <cellStyle name="强调文字颜色 2 2 2 2" xfId="1824"/>
    <cellStyle name="20% - 强调文字颜色 1 3" xfId="1825"/>
    <cellStyle name="20% - 强调文字颜色 1 3 2 2 2 2" xfId="1826"/>
    <cellStyle name="20% - 强调文字颜色 1 3 2 2_2015财政决算公开" xfId="1827"/>
    <cellStyle name="20% - 强调文字颜色 1 3 2 3" xfId="1828"/>
    <cellStyle name="20% - 强调文字颜色 1 3 2_2015财政决算公开" xfId="1829"/>
    <cellStyle name="60% - 强调文字颜色 1 5 2 2 2" xfId="1830"/>
    <cellStyle name="计算 2 2 3" xfId="1831"/>
    <cellStyle name="40% - 强调文字颜色 6 2 2 2 2 2" xfId="1832"/>
    <cellStyle name="常规 5 6 2 2" xfId="1833"/>
    <cellStyle name="20% - 强调文字颜色 1 3 3 3" xfId="1834"/>
    <cellStyle name="常规 2 2 2 2 2" xfId="1835"/>
    <cellStyle name="20% - 强调文字颜色 1 3 3_2015财政决算公开" xfId="1836"/>
    <cellStyle name="适中 8" xfId="1837"/>
    <cellStyle name="20% - 强调文字颜色 5 4 3 2" xfId="1838"/>
    <cellStyle name="常规 3 2 6" xfId="1839"/>
    <cellStyle name="强调文字颜色 2 2 4 2" xfId="1840"/>
    <cellStyle name="20% - 强调文字颜色 3 3" xfId="1841"/>
    <cellStyle name="20% - 强调文字颜色 1 3_2015财政决算公开" xfId="1842"/>
    <cellStyle name="20% - 强调文字颜色 1 4 2 3" xfId="1843"/>
    <cellStyle name="60% - 强调文字颜色 3 3" xfId="1844"/>
    <cellStyle name="20% - 强调文字颜色 1 5 2 2" xfId="1845"/>
    <cellStyle name="60% - 强调文字颜色 3 3 2" xfId="1846"/>
    <cellStyle name="20% - 强调文字颜色 1 5 2 2 2" xfId="1847"/>
    <cellStyle name="20% - 强调文字颜色 6 2 2_2015财政决算公开" xfId="1848"/>
    <cellStyle name="汇总 7" xfId="1849"/>
    <cellStyle name="20% - 强调文字颜色 3 2 3 4" xfId="1850"/>
    <cellStyle name="60% - 强调文字颜色 3 4" xfId="1851"/>
    <cellStyle name="20% - 强调文字颜色 1 5 2 3" xfId="1852"/>
    <cellStyle name="常规 2 4 2 6 2" xfId="1853"/>
    <cellStyle name="常规 2 3 2 3 3 2" xfId="1854"/>
    <cellStyle name="强调文字颜色 6 2 3 3" xfId="1855"/>
    <cellStyle name="20% - 强调文字颜色 1 5 2_2015财政决算公开" xfId="1856"/>
    <cellStyle name="20% - 着色 2 2" xfId="1857"/>
    <cellStyle name="计算 4 2" xfId="1858"/>
    <cellStyle name="20% - 强调文字颜色 4 2 3 2_2015财政决算公开" xfId="1859"/>
    <cellStyle name="20% - 强调文字颜色 1 5 3" xfId="1860"/>
    <cellStyle name="60% - 强调文字颜色 4 3" xfId="1861"/>
    <cellStyle name="20% - 强调文字颜色 1 5 3 2" xfId="1862"/>
    <cellStyle name="常规 14 6" xfId="1863"/>
    <cellStyle name="60% - 强调文字颜色 5 2 2 2 3" xfId="1864"/>
    <cellStyle name="20% - 强调文字颜色 2 3 3_2015财政决算公开" xfId="1865"/>
    <cellStyle name="强调文字颜色 4 5 3 2" xfId="1866"/>
    <cellStyle name="20% - 强调文字颜色 1 5 4" xfId="1867"/>
    <cellStyle name="20% - 着色 3 2" xfId="1868"/>
    <cellStyle name="计算 5 2" xfId="1869"/>
    <cellStyle name="60% - 强调文字颜色 3 2 3 2 2 2" xfId="1870"/>
    <cellStyle name="20% - 强调文字颜色 1 6 3" xfId="1871"/>
    <cellStyle name="20% - 强调文字颜色 1 6_2015财政决算公开" xfId="1872"/>
    <cellStyle name="货币 4 2 4" xfId="1873"/>
    <cellStyle name="20% - 强调文字颜色 2 2" xfId="1874"/>
    <cellStyle name="20% - 强调文字颜色 2 6 2 2" xfId="1875"/>
    <cellStyle name="20% - 强调文字颜色 2 2 2 2 2 2" xfId="1876"/>
    <cellStyle name="标题 2 8" xfId="1877"/>
    <cellStyle name="60% - 强调文字颜色 1 2 2 2" xfId="1878"/>
    <cellStyle name="20% - 强调文字颜色 2 6 3" xfId="1879"/>
    <cellStyle name="60% - 强调文字颜色 5 2 3 3 2" xfId="1880"/>
    <cellStyle name="20% - 强调文字颜色 2 2 2 2 3" xfId="1881"/>
    <cellStyle name="60% - 强调文字颜色 1 3 2" xfId="1882"/>
    <cellStyle name="20% - 强调文字颜色 2 6_2015财政决算公开" xfId="1883"/>
    <cellStyle name="60% - 强调文字颜色 5 2 4 3" xfId="1884"/>
    <cellStyle name="20% - 强调文字颜色 2 2 2 2_2015财政决算公开" xfId="1885"/>
    <cellStyle name="40% - 强调文字颜色 1 3 2 2_2015财政决算公开" xfId="1886"/>
    <cellStyle name="20% - 强调文字颜色 2 2 3 2 3" xfId="1887"/>
    <cellStyle name="常规 2 2 2 2 4" xfId="1888"/>
    <cellStyle name="60% - 强调文字颜色 2 2 2 3 2" xfId="1889"/>
    <cellStyle name="20% - 强调文字颜色 2 2 3 2_2015财政决算公开" xfId="1890"/>
    <cellStyle name="20% - 强调文字颜色 2 2 4 3" xfId="1891"/>
    <cellStyle name="60% - 强调文字颜色 1 4 2 3" xfId="1892"/>
    <cellStyle name="20% - 强调文字颜色 4 3 2 3 2" xfId="1893"/>
    <cellStyle name="20% - 强调文字颜色 2 2_2015财政决算公开" xfId="1894"/>
    <cellStyle name="20% - 强调文字颜色 5 4 2 2" xfId="1895"/>
    <cellStyle name="强调文字颜色 2 2 3 2" xfId="1896"/>
    <cellStyle name="20% - 强调文字颜色 2 3" xfId="1897"/>
    <cellStyle name="20% - 强调文字颜色 2 3 2 2 2 2" xfId="1898"/>
    <cellStyle name="20% - 强调文字颜色 2 3 2 2 3" xfId="1899"/>
    <cellStyle name="20% - 强调文字颜色 2 3 2 2_2015财政决算公开" xfId="1900"/>
    <cellStyle name="20% - 强调文字颜色 2 3 2 3" xfId="1901"/>
    <cellStyle name="20% - 强调文字颜色 2 3 2 3 2" xfId="1902"/>
    <cellStyle name="20% - 强调文字颜色 2 3 2 4" xfId="1903"/>
    <cellStyle name="20% - 强调文字颜色 2 3 2_2015财政决算公开" xfId="1904"/>
    <cellStyle name="20% - 强调文字颜色 2 3 3 2 2" xfId="1905"/>
    <cellStyle name="40% - 强调文字颜色 6 2 3 2 2 2" xfId="1906"/>
    <cellStyle name="常规 4 2 2 4 2 2" xfId="1907"/>
    <cellStyle name="20% - 强调文字颜色 2 3 3 3" xfId="1908"/>
    <cellStyle name="20% - 强调文字颜色 2 3_2015财政决算公开" xfId="1909"/>
    <cellStyle name="常规 2 4 2 2 4 2" xfId="1910"/>
    <cellStyle name="20% - 强调文字颜色 2 4 2_2015财政决算公开" xfId="1911"/>
    <cellStyle name="20% - 强调文字颜色 2 5 2 2" xfId="1912"/>
    <cellStyle name="20% - 强调文字颜色 2 5 2 2 2" xfId="1913"/>
    <cellStyle name="20% - 强调文字颜色 2 5 2 3" xfId="1914"/>
    <cellStyle name="20% - 强调文字颜色 2 5 3" xfId="1915"/>
    <cellStyle name="20% - 强调文字颜色 4 6_2015财政决算公开" xfId="1916"/>
    <cellStyle name="20% - 强调文字颜色 2 5 3 2" xfId="1917"/>
    <cellStyle name="20% - 强调文字颜色 2 5 4" xfId="1918"/>
    <cellStyle name="20% - 强调文字颜色 4 5 2 2" xfId="1919"/>
    <cellStyle name="20% - 强调文字颜色 6 3 4" xfId="1920"/>
    <cellStyle name="20% - 强调文字颜色 2 5_2015财政决算公开" xfId="1921"/>
    <cellStyle name="常规 3 2 5" xfId="1922"/>
    <cellStyle name="20% - 强调文字颜色 3 2" xfId="1923"/>
    <cellStyle name="20% - 强调文字颜色 3 2 2 2 2" xfId="1924"/>
    <cellStyle name="20% - 强调文字颜色 3 2 2 2 2 2" xfId="1925"/>
    <cellStyle name="20% - 强调文字颜色 4 2 2 2_2015财政决算公开" xfId="1926"/>
    <cellStyle name="20% - 强调文字颜色 3 2 2 2 3" xfId="1927"/>
    <cellStyle name="60% - 强调文字颜色 6 2 3 3 2" xfId="1928"/>
    <cellStyle name="常规 51 2" xfId="1929"/>
    <cellStyle name="20% - 强调文字颜色 3 2 2 2_2015财政决算公开" xfId="1930"/>
    <cellStyle name="20% - 强调文字颜色 3 2 2 3 2" xfId="1931"/>
    <cellStyle name="60% - 强调文字颜色 3 2 2" xfId="1932"/>
    <cellStyle name="常规 12 2 3 2 2" xfId="1933"/>
    <cellStyle name="20% - 强调文字颜色 3 2 2 4" xfId="1934"/>
    <cellStyle name="20% - 强调文字颜色 3 2 2_2015财政决算公开" xfId="1935"/>
    <cellStyle name="汇总 5 2" xfId="1936"/>
    <cellStyle name="20% - 强调文字颜色 3 2 3 2 2" xfId="1937"/>
    <cellStyle name="常规 2 2 7 4 2" xfId="1938"/>
    <cellStyle name="汇总 5 2 2" xfId="1939"/>
    <cellStyle name="20% - 强调文字颜色 3 2 3 2 2 2" xfId="1940"/>
    <cellStyle name="20% - 强调文字颜色 6 2 3 2" xfId="1941"/>
    <cellStyle name="汇总 5 3" xfId="1942"/>
    <cellStyle name="20% - 强调文字颜色 3 2 3 2 3" xfId="1943"/>
    <cellStyle name="20% - 强调文字颜色 3 2 3 2_2015财政决算公开" xfId="1944"/>
    <cellStyle name="常规 4 3 2" xfId="1945"/>
    <cellStyle name="常规 5 4" xfId="1946"/>
    <cellStyle name="汇总 6" xfId="1947"/>
    <cellStyle name="20% - 强调文字颜色 3 2 3 3" xfId="1948"/>
    <cellStyle name="常规 2 2 7 5" xfId="1949"/>
    <cellStyle name="常规 10 2 3" xfId="1950"/>
    <cellStyle name="汇总 6 2" xfId="1951"/>
    <cellStyle name="20% - 强调文字颜色 3 2 3 3 2" xfId="1952"/>
    <cellStyle name="60% - 强调文字颜色 3 3 3" xfId="1953"/>
    <cellStyle name="汇总 2 2 2 2" xfId="1954"/>
    <cellStyle name="20% - 强调文字颜色 3 2 3 5" xfId="1955"/>
    <cellStyle name="20% - 强调文字颜色 3 2 4 3" xfId="1956"/>
    <cellStyle name="60% - 强调文字颜色 3 4 2" xfId="1957"/>
    <cellStyle name="20% - 强调文字颜色 3 2 4 4" xfId="1958"/>
    <cellStyle name="20% - 强调文字颜色 3 2 4_2015财政决算公开" xfId="1959"/>
    <cellStyle name="货币 3 3 4 2" xfId="1960"/>
    <cellStyle name="40% - 强调文字颜色 6 2 2 2" xfId="1961"/>
    <cellStyle name="常规 4 3 4" xfId="1962"/>
    <cellStyle name="常规 5 6" xfId="1963"/>
    <cellStyle name="好 3 3 2 2" xfId="1964"/>
    <cellStyle name="20% - 强调文字颜色 3 3 2 2 2 2" xfId="1965"/>
    <cellStyle name="40% - 强调文字颜色 6 2 3" xfId="1966"/>
    <cellStyle name="好 3 3 3" xfId="1967"/>
    <cellStyle name="20% - 强调文字颜色 3 3 2 2 3" xfId="1968"/>
    <cellStyle name="40% - 强调文字颜色 6 2_2015财政决算公开" xfId="1969"/>
    <cellStyle name="20% - 强调文字颜色 3 3 2 2_2015财政决算公开" xfId="1970"/>
    <cellStyle name="20% - 强调文字颜色 3 3 3 2" xfId="1971"/>
    <cellStyle name="差 3 3 2 2" xfId="1972"/>
    <cellStyle name="20% - 强调文字颜色 3 3 3_2015财政决算公开" xfId="1973"/>
    <cellStyle name="20% - 强调文字颜色 3 3 4 2" xfId="1974"/>
    <cellStyle name="20% - 强调文字颜色 4 2 2 2 2" xfId="1975"/>
    <cellStyle name="20% - 强调文字颜色 3 3 5" xfId="1976"/>
    <cellStyle name="20% - 强调文字颜色 4 2 2 3" xfId="1977"/>
    <cellStyle name="20% - 强调文字颜色 3 3_2015财政决算公开" xfId="1978"/>
    <cellStyle name="20% - 强调文字颜色 3 4 2 2" xfId="1979"/>
    <cellStyle name="百分比 6 2 4" xfId="1980"/>
    <cellStyle name="常规 2 4 6 4" xfId="1981"/>
    <cellStyle name="20% - 强调文字颜色 3 4 2 2 2" xfId="1982"/>
    <cellStyle name="常规 2 4 6 4 2" xfId="1983"/>
    <cellStyle name="常规 2 5 2" xfId="1984"/>
    <cellStyle name="20% - 强调文字颜色 3 4 2 3" xfId="1985"/>
    <cellStyle name="常规 2 4 6 5" xfId="1986"/>
    <cellStyle name="20% - 强调文字颜色 3 4 3" xfId="1987"/>
    <cellStyle name="20% - 强调文字颜色 3 4 3 2" xfId="1988"/>
    <cellStyle name="20% - 强调文字颜色 3 4_2015财政决算公开" xfId="1989"/>
    <cellStyle name="常规 3 2 8" xfId="1990"/>
    <cellStyle name="20% - 强调文字颜色 3 5" xfId="1991"/>
    <cellStyle name="常规 3 2 8 2" xfId="1992"/>
    <cellStyle name="20% - 强调文字颜色 3 5 2" xfId="1993"/>
    <cellStyle name="20% - 强调文字颜色 3 5 2 2" xfId="1994"/>
    <cellStyle name="百分比 7 2 4" xfId="1995"/>
    <cellStyle name="警告文本 3 2 3" xfId="1996"/>
    <cellStyle name="20% - 强调文字颜色 3 5 2 2 2" xfId="1997"/>
    <cellStyle name="常规 3 5 2" xfId="1998"/>
    <cellStyle name="20% - 强调文字颜色 3 5 2 3" xfId="1999"/>
    <cellStyle name="20% - 强调文字颜色 3 5 2_2015财政决算公开" xfId="2000"/>
    <cellStyle name="20% - 强调文字颜色 3 5 3" xfId="2001"/>
    <cellStyle name="20% - 强调文字颜色 3 5 3 2" xfId="2002"/>
    <cellStyle name="20% - 强调文字颜色 3 5 4" xfId="2003"/>
    <cellStyle name="20% - 强调文字颜色 4 2 4 2" xfId="2004"/>
    <cellStyle name="60% - 强调文字颜色 1 3 2 2" xfId="2005"/>
    <cellStyle name="20% - 强调文字颜色 3 6 3" xfId="2006"/>
    <cellStyle name="20% - 强调文字颜色 3 6_2015财政决算公开" xfId="2007"/>
    <cellStyle name="常规 3 3 5" xfId="2008"/>
    <cellStyle name="好 3 2 2 3" xfId="2009"/>
    <cellStyle name="20% - 强调文字颜色 4 2" xfId="2010"/>
    <cellStyle name="标题 5 3 2 2" xfId="2011"/>
    <cellStyle name="20% - 强调文字颜色 4 2 2" xfId="2012"/>
    <cellStyle name="标题 5 3 2 2 2" xfId="2013"/>
    <cellStyle name="20% - 强调文字颜色 4 2 2 2 3" xfId="2014"/>
    <cellStyle name="20% - 强调文字颜色 4 2 2 3 2" xfId="2015"/>
    <cellStyle name="20% - 强调文字颜色 4 2 2 4" xfId="2016"/>
    <cellStyle name="20% - 强调文字颜色 4 2 2_2015财政决算公开" xfId="2017"/>
    <cellStyle name="20% - 强调文字颜色 4 2 3" xfId="2018"/>
    <cellStyle name="60% - 强调文字颜色 1 8" xfId="2019"/>
    <cellStyle name="标题 3 3 2 3" xfId="2020"/>
    <cellStyle name="20% - 强调文字颜色 4 2 3 2 2" xfId="2021"/>
    <cellStyle name="60% - 强调文字颜色 1 9" xfId="2022"/>
    <cellStyle name="20% - 强调文字颜色 5 3 2 2_2015财政决算公开" xfId="2023"/>
    <cellStyle name="20% - 强调文字颜色 4 2 3 2 3" xfId="2024"/>
    <cellStyle name="常规 2 7 2" xfId="2025"/>
    <cellStyle name="60% - 强调文字颜色 2 8" xfId="2026"/>
    <cellStyle name="20% - 强调文字颜色 4 2 3 3 2" xfId="2027"/>
    <cellStyle name="20% - 强调文字颜色 4 2 3 4" xfId="2028"/>
    <cellStyle name="汇总 3 2 2 2" xfId="2029"/>
    <cellStyle name="20% - 强调文字颜色 4 2 3 5" xfId="2030"/>
    <cellStyle name="20% - 强调文字颜色 4 2 3_2015财政决算公开" xfId="2031"/>
    <cellStyle name="20% - 强调文字颜色 4 2 4" xfId="2032"/>
    <cellStyle name="千位分隔 2 2 3 2" xfId="2033"/>
    <cellStyle name="40% - 强调文字颜色 4 2 2 4" xfId="2034"/>
    <cellStyle name="20% - 强调文字颜色 4 2 4 2 2" xfId="2035"/>
    <cellStyle name="20% - 强调文字颜色 4 2 4 3" xfId="2036"/>
    <cellStyle name="20% - 强调文字颜色 4 2 4 4" xfId="2037"/>
    <cellStyle name="20% - 强调文字颜色 4 2 4_2015财政决算公开" xfId="2038"/>
    <cellStyle name="好 6 2" xfId="2039"/>
    <cellStyle name="标题 3 2 3 2" xfId="2040"/>
    <cellStyle name="20% - 强调文字颜色 4 2 5" xfId="2041"/>
    <cellStyle name="20% - 强调文字颜色 4 2 5 2" xfId="2042"/>
    <cellStyle name="60% - 强调文字颜色 1 3 2 3" xfId="2043"/>
    <cellStyle name="20% - 强调文字颜色 4 2 6" xfId="2044"/>
    <cellStyle name="20% - 强调文字颜色 4 2 7" xfId="2045"/>
    <cellStyle name="常规 10 3 2" xfId="2046"/>
    <cellStyle name="40% - 强调文字颜色 4 5 3 2" xfId="2047"/>
    <cellStyle name="常规 2 5 2 4" xfId="2048"/>
    <cellStyle name="检查单元格 8" xfId="2049"/>
    <cellStyle name="输出 3 2 3" xfId="2050"/>
    <cellStyle name="20% - 强调文字颜色 4 2_2015财政决算公开" xfId="2051"/>
    <cellStyle name="强调文字颜色 2 2 5 2" xfId="2052"/>
    <cellStyle name="20% - 强调文字颜色 4 3" xfId="2053"/>
    <cellStyle name="标题 5 3 2 3" xfId="2054"/>
    <cellStyle name="20% - 强调文字颜色 4 3 2" xfId="2055"/>
    <cellStyle name="20% - 强调文字颜色 4 3 2 2" xfId="2056"/>
    <cellStyle name="20% - 强调文字颜色 4 3 4" xfId="2057"/>
    <cellStyle name="20% - 强调文字颜色 4 5 4" xfId="2058"/>
    <cellStyle name="20% - 强调文字颜色 4 3 2 2 2" xfId="2059"/>
    <cellStyle name="20% - 强调文字颜色 4 3 4 2" xfId="2060"/>
    <cellStyle name="强调文字颜色 3 3 5" xfId="2061"/>
    <cellStyle name="千位分隔 3 2 3 2" xfId="2062"/>
    <cellStyle name="40% - 强调文字颜色 5 2 2 4" xfId="2063"/>
    <cellStyle name="20% - 强调文字颜色 4 3 2 2 2 2" xfId="2064"/>
    <cellStyle name="20% - 强调文字颜色 6 5 4" xfId="2065"/>
    <cellStyle name="20% - 强调文字颜色 4 3 2 2 3" xfId="2066"/>
    <cellStyle name="注释 2 2 2 2" xfId="2067"/>
    <cellStyle name="40% - 强调文字颜色 5 6 2 2" xfId="2068"/>
    <cellStyle name="60% - 强调文字颜色 2 3 2 2 2 2" xfId="2069"/>
    <cellStyle name="20% - 强调文字颜色 4 3 2 2_2015财政决算公开" xfId="2070"/>
    <cellStyle name="20% - 强调文字颜色 4 3 2 3" xfId="2071"/>
    <cellStyle name="20% - 强调文字颜色 4 3 5" xfId="2072"/>
    <cellStyle name="20% - 强调文字颜色 4 3 2 4" xfId="2073"/>
    <cellStyle name="20% - 强调文字颜色 4 3 3" xfId="2074"/>
    <cellStyle name="20% - 强调文字颜色 4 3 3 2" xfId="2075"/>
    <cellStyle name="20% - 强调文字颜色 4 4 4" xfId="2076"/>
    <cellStyle name="20% - 强调文字颜色 5 5 4" xfId="2077"/>
    <cellStyle name="20% - 强调文字颜色 4 3 3 2 2" xfId="2078"/>
    <cellStyle name="20% - 强调文字颜色 4 3 3 3" xfId="2079"/>
    <cellStyle name="40% - 强调文字颜色 5 3 2" xfId="2080"/>
    <cellStyle name="好 2 4 2" xfId="2081"/>
    <cellStyle name="20% - 强调文字颜色 4 3 3_2015财政决算公开" xfId="2082"/>
    <cellStyle name="20% - 强调文字颜色 4 3_2015财政决算公开" xfId="2083"/>
    <cellStyle name="货币 2" xfId="2084"/>
    <cellStyle name="常规 44 2" xfId="2085"/>
    <cellStyle name="20% - 强调文字颜色 4 4 2" xfId="2086"/>
    <cellStyle name="20% - 强调文字颜色 4 4 2 2" xfId="2087"/>
    <cellStyle name="20% - 强调文字颜色 5 3 4" xfId="2088"/>
    <cellStyle name="20% - 强调文字颜色 4 4 2 2 2" xfId="2089"/>
    <cellStyle name="20% - 强调文字颜色 5 3 4 2" xfId="2090"/>
    <cellStyle name="20% - 强调文字颜色 4 4 2 3" xfId="2091"/>
    <cellStyle name="20% - 强调文字颜色 5 3 5" xfId="2092"/>
    <cellStyle name="20% - 强调文字颜色 4 4 2_2015财政决算公开" xfId="2093"/>
    <cellStyle name="20% - 强调文字颜色 4 4 3" xfId="2094"/>
    <cellStyle name="20% - 强调文字颜色 4 4 3 2" xfId="2095"/>
    <cellStyle name="20% - 强调文字颜色 5 4 4" xfId="2096"/>
    <cellStyle name="20% - 强调文字颜色 4 4_2015财政决算公开" xfId="2097"/>
    <cellStyle name="常规 2 3 5 2 2" xfId="2098"/>
    <cellStyle name="20% - 强调文字颜色 4 5" xfId="2099"/>
    <cellStyle name="标题 5 2 2 2 2 2" xfId="2100"/>
    <cellStyle name="强调文字颜色 1 3 3" xfId="2101"/>
    <cellStyle name="40% - 强调文字颜色 4 2 3 2_2015财政决算公开" xfId="2102"/>
    <cellStyle name="常规 2 2 2 4_2015财政决算公开" xfId="2103"/>
    <cellStyle name="20% - 强调文字颜色 4 5 2" xfId="2104"/>
    <cellStyle name="20% - 强调文字颜色 4 5 2_2015财政决算公开" xfId="2105"/>
    <cellStyle name="20% - 强调文字颜色 4 5 3" xfId="2106"/>
    <cellStyle name="20% - 强调文字颜色 4 5 3 2" xfId="2107"/>
    <cellStyle name="20% - 强调文字颜色 6 4 4" xfId="2108"/>
    <cellStyle name="20% - 强调文字颜色 4 6 2 2" xfId="2109"/>
    <cellStyle name="60% - 强调文字颜色 1 4 2 2" xfId="2110"/>
    <cellStyle name="20% - 强调文字颜色 4 6 3" xfId="2111"/>
    <cellStyle name="20% - 强调文字颜色 4 7" xfId="2112"/>
    <cellStyle name="20% - 强调文字颜色 4 7 2" xfId="2113"/>
    <cellStyle name="20% - 强调文字颜色 4 9" xfId="2114"/>
    <cellStyle name="60% - 强调文字颜色 2 5 2 2" xfId="2115"/>
    <cellStyle name="40% - 强调文字颜色 4 3_2015财政决算公开" xfId="2116"/>
    <cellStyle name="常规 3 4 5" xfId="2117"/>
    <cellStyle name="20% - 强调文字颜色 5 2" xfId="2118"/>
    <cellStyle name="标题 5 3 3 2" xfId="2119"/>
    <cellStyle name="检查单元格 5 4" xfId="2120"/>
    <cellStyle name="60% - 强调文字颜色 2 5 2 2 2" xfId="2121"/>
    <cellStyle name="40% - 强调文字颜色 6 2 7" xfId="2122"/>
    <cellStyle name="20% - 强调文字颜色 5 2 2" xfId="2123"/>
    <cellStyle name="40% - 强调文字颜色 2 7" xfId="2124"/>
    <cellStyle name="20% - 强调文字颜色 5 2 2 2" xfId="2125"/>
    <cellStyle name="常规 4 2 6 4" xfId="2126"/>
    <cellStyle name="40% - 强调文字颜色 2 7 2" xfId="2127"/>
    <cellStyle name="40% - 强调文字颜色 1 2 3 5" xfId="2128"/>
    <cellStyle name="20% - 强调文字颜色 5 2 2 2 2" xfId="2129"/>
    <cellStyle name="常规 4 2 6 4 2" xfId="2130"/>
    <cellStyle name="未定义 2" xfId="2131"/>
    <cellStyle name="20% - 强调文字颜色 5 2 2 2 3" xfId="2132"/>
    <cellStyle name="20% - 强调文字颜色 5 2 2 2_2015财政决算公开" xfId="2133"/>
    <cellStyle name="40% - 强调文字颜色 2 8" xfId="2134"/>
    <cellStyle name="20% - 强调文字颜色 5 2 2 3" xfId="2135"/>
    <cellStyle name="常规 4 2 6 5" xfId="2136"/>
    <cellStyle name="货币 5 2 2" xfId="2137"/>
    <cellStyle name="20% - 强调文字颜色 5 2 2 3 2" xfId="2138"/>
    <cellStyle name="标题 1 3" xfId="2139"/>
    <cellStyle name="20% - 强调文字颜色 5 2 2 4" xfId="2140"/>
    <cellStyle name="20% - 强调文字颜色 5 2 2_2015财政决算公开" xfId="2141"/>
    <cellStyle name="20% - 强调文字颜色 5 2 3" xfId="2142"/>
    <cellStyle name="40% - 强调文字颜色 3 7" xfId="2143"/>
    <cellStyle name="20% - 强调文字颜色 5 2 3 2" xfId="2144"/>
    <cellStyle name="40% - 强调文字颜色 3 8" xfId="2145"/>
    <cellStyle name="20% - 强调文字颜色 5 2 3 3" xfId="2146"/>
    <cellStyle name="货币 5 3 2" xfId="2147"/>
    <cellStyle name="40% - 强调文字颜色 1 6 2 2" xfId="2148"/>
    <cellStyle name="40% - 强调文字颜色 4 7" xfId="2149"/>
    <cellStyle name="20% - 强调文字颜色 5 2 4 2" xfId="2150"/>
    <cellStyle name="强调文字颜色 1 2 2 3" xfId="2151"/>
    <cellStyle name="60% - 强调文字颜色 4 2_2015财政决算公开" xfId="2152"/>
    <cellStyle name="20% - 强调文字颜色 5 2 5" xfId="2153"/>
    <cellStyle name="20% - 强调文字颜色 5 2_2015财政决算公开" xfId="2154"/>
    <cellStyle name="60% - 强调文字颜色 2 5 2 3" xfId="2155"/>
    <cellStyle name="20% - 强调文字颜色 5 3" xfId="2156"/>
    <cellStyle name="20% - 强调文字颜色 5 3 2" xfId="2157"/>
    <cellStyle name="货币 2 2 6 5" xfId="2158"/>
    <cellStyle name="20% - 强调文字颜色 5 3 2 2" xfId="2159"/>
    <cellStyle name="20% - 强调文字颜色 5 3 2 2 2" xfId="2160"/>
    <cellStyle name="常规 3 7 3" xfId="2161"/>
    <cellStyle name="20% - 强调文字颜色 5 3 2 2 2 2" xfId="2162"/>
    <cellStyle name="20% - 强调文字颜色 5 3 2 2 3" xfId="2163"/>
    <cellStyle name="20% - 强调文字颜色 5 3 2 3 2" xfId="2164"/>
    <cellStyle name="20% - 强调文字颜色 5 3 2 4" xfId="2165"/>
    <cellStyle name="20% - 强调文字颜色 5 3 2_2015财政决算公开" xfId="2166"/>
    <cellStyle name="20% - 强调文字颜色 5 3 3 2" xfId="2167"/>
    <cellStyle name="20% - 强调文字颜色 5 3 3 2 2" xfId="2168"/>
    <cellStyle name="20% - 强调文字颜色 5 3 3 3" xfId="2169"/>
    <cellStyle name="20% - 强调文字颜色 5 4" xfId="2170"/>
    <cellStyle name="20% - 强调文字颜色 5 4 2" xfId="2171"/>
    <cellStyle name="60% - 强调文字颜色 3 3 2 3 2" xfId="2172"/>
    <cellStyle name="20% - 强调文字颜色 5 4 2_2015财政决算公开" xfId="2173"/>
    <cellStyle name="20% - 强调文字颜色 5 4 3" xfId="2174"/>
    <cellStyle name="常规 2 3 5 3 2" xfId="2175"/>
    <cellStyle name="20% - 强调文字颜色 5 5" xfId="2176"/>
    <cellStyle name="20% - 强调文字颜色 5 5 2 2" xfId="2177"/>
    <cellStyle name="20% - 强调文字颜色 5 5 3" xfId="2178"/>
    <cellStyle name="20% - 强调文字颜色 5 5 3 2" xfId="2179"/>
    <cellStyle name="20% - 强调文字颜色 6 2 2 2" xfId="2180"/>
    <cellStyle name="20% - 强调文字颜色 5 5_2015财政决算公开" xfId="2181"/>
    <cellStyle name="60% - 强调文字颜色 6 3 2 2 2 2" xfId="2182"/>
    <cellStyle name="20% - 强调文字颜色 5 6 2" xfId="2183"/>
    <cellStyle name="20% - 强调文字颜色 5 6 2 2" xfId="2184"/>
    <cellStyle name="表标题 5" xfId="2185"/>
    <cellStyle name="20% - 强调文字颜色 5 6_2015财政决算公开" xfId="2186"/>
    <cellStyle name="60% - 强调文字颜色 6 3 2 2 3" xfId="2187"/>
    <cellStyle name="常规 69 2" xfId="2188"/>
    <cellStyle name="20% - 强调文字颜色 5 7" xfId="2189"/>
    <cellStyle name="20% - 强调文字颜色 6 2 2 2_2015财政决算公开" xfId="2190"/>
    <cellStyle name="20% - 强调文字颜色 5 7 2" xfId="2191"/>
    <cellStyle name="20% - 强调文字颜色 5 8" xfId="2192"/>
    <cellStyle name="20% - 强调文字颜色 6 2 2" xfId="2193"/>
    <cellStyle name="20% - 强调文字颜色 6 2 2 2 2" xfId="2194"/>
    <cellStyle name="20% - 强调文字颜色 6 2 2 2 2 2" xfId="2195"/>
    <cellStyle name="百分比 4 5" xfId="2196"/>
    <cellStyle name="常规 2 2 9" xfId="2197"/>
    <cellStyle name="20% - 强调文字颜色 6 2 2 2 3" xfId="2198"/>
    <cellStyle name="20% - 强调文字颜色 6 2 2 3" xfId="2199"/>
    <cellStyle name="20% - 强调文字颜色 6 2 2 4" xfId="2200"/>
    <cellStyle name="60% - 强调文字颜色 4 3 2 2 2 2" xfId="2201"/>
    <cellStyle name="60% - 强调文字颜色 6 2 4 3" xfId="2202"/>
    <cellStyle name="20% - 强调文字颜色 6 2 3" xfId="2203"/>
    <cellStyle name="20% - 强调文字颜色 6 2 3 2 2" xfId="2204"/>
    <cellStyle name="千分位_97-917" xfId="2205"/>
    <cellStyle name="40% - 强调文字颜色 2 6 2 2" xfId="2206"/>
    <cellStyle name="20% - 强调文字颜色 6 2 3 3" xfId="2207"/>
    <cellStyle name="强调文字颜色 6 2 2 2 2 2" xfId="2208"/>
    <cellStyle name="20% - 强调文字颜色 6 2 4" xfId="2209"/>
    <cellStyle name="20% - 强调文字颜色 6 2 4 2" xfId="2210"/>
    <cellStyle name="20% - 强调文字颜色 6 2 5" xfId="2211"/>
    <cellStyle name="20% - 强调文字颜色 6 2_2015财政决算公开" xfId="2212"/>
    <cellStyle name="20% - 强调文字颜色 6 3" xfId="2213"/>
    <cellStyle name="20% - 强调文字颜色 6 3 2_2015财政决算公开" xfId="2214"/>
    <cellStyle name="20% - 强调文字颜色 6 3 3" xfId="2215"/>
    <cellStyle name="no dec" xfId="2216"/>
    <cellStyle name="60% - 强调文字颜色 4 3 3" xfId="2217"/>
    <cellStyle name="检查单元格 2 2 2" xfId="2218"/>
    <cellStyle name="常规 16" xfId="2219"/>
    <cellStyle name="常规 21" xfId="2220"/>
    <cellStyle name="20% - 强调文字颜色 6 3 3_2015财政决算公开" xfId="2221"/>
    <cellStyle name="汇总 2 3 2 2" xfId="2222"/>
    <cellStyle name="货币 2 2 2 3 2" xfId="2223"/>
    <cellStyle name="60% - 强调文字颜色 3 2 2 4" xfId="2224"/>
    <cellStyle name="20% - 强调文字颜色 6 3_2015财政决算公开" xfId="2225"/>
    <cellStyle name="20% - 强调文字颜色 6 4" xfId="2226"/>
    <cellStyle name="20% - 强调文字颜色 6 4 2" xfId="2227"/>
    <cellStyle name="60% - 强调文字颜色 1 2 3 2 2" xfId="2228"/>
    <cellStyle name="20% - 强调文字颜色 6 4 2_2015财政决算公开" xfId="2229"/>
    <cellStyle name="20% - 强调文字颜色 6 4 3" xfId="2230"/>
    <cellStyle name="20% - 强调文字颜色 6 4_2015财政决算公开" xfId="2231"/>
    <cellStyle name="40% - 强调文字颜色 5 2 2" xfId="2232"/>
    <cellStyle name="60% - 强调文字颜色 6 2 7" xfId="2233"/>
    <cellStyle name="好 2 3 2" xfId="2234"/>
    <cellStyle name="20% - 强调文字颜色 6 5" xfId="2235"/>
    <cellStyle name="强调文字颜色 3 3 3" xfId="2236"/>
    <cellStyle name="40% - 强调文字颜色 5 2 2 2" xfId="2237"/>
    <cellStyle name="好 2 3 2 2" xfId="2238"/>
    <cellStyle name="20% - 强调文字颜色 6 5 2" xfId="2239"/>
    <cellStyle name="链接单元格 3 2" xfId="2240"/>
    <cellStyle name="40% - 强调文字颜色 5 2 2 2_2015财政决算公开" xfId="2241"/>
    <cellStyle name="货币 2 3 3" xfId="2242"/>
    <cellStyle name="40% - 强调文字颜色 1 3 2 3" xfId="2243"/>
    <cellStyle name="20% - 强调文字颜色 6 5 2_2015财政决算公开" xfId="2244"/>
    <cellStyle name="强调文字颜色 3 4 3" xfId="2245"/>
    <cellStyle name="40% - 强调文字颜色 5 2 3 2" xfId="2246"/>
    <cellStyle name="常规 3 2 2 4" xfId="2247"/>
    <cellStyle name="20% - 强调文字颜色 6 6 2" xfId="2248"/>
    <cellStyle name="强调文字颜色 3 4 3 2" xfId="2249"/>
    <cellStyle name="40% - 强调文字颜色 5 2 3 2 2" xfId="2250"/>
    <cellStyle name="常规 3 2 2 4 2" xfId="2251"/>
    <cellStyle name="好 4" xfId="2252"/>
    <cellStyle name="20% - 强调文字颜色 6 6 2 2" xfId="2253"/>
    <cellStyle name="40% - 强调文字颜色 5 2 4" xfId="2254"/>
    <cellStyle name="40% - 强调文字颜色 3 4 2 2" xfId="2255"/>
    <cellStyle name="20% - 强调文字颜色 6 7" xfId="2256"/>
    <cellStyle name="强调文字颜色 3 5 3" xfId="2257"/>
    <cellStyle name="40% - 强调文字颜色 5 2 4 2" xfId="2258"/>
    <cellStyle name="常规 3 2 3 4" xfId="2259"/>
    <cellStyle name="40% - 强调文字颜色 3 4 2 2 2" xfId="2260"/>
    <cellStyle name="20% - 强调文字颜色 6 7 2" xfId="2261"/>
    <cellStyle name="40% - 强调文字颜色 5 2 5" xfId="2262"/>
    <cellStyle name="40% - 强调文字颜色 3 4 2 3" xfId="2263"/>
    <cellStyle name="20% - 强调文字颜色 6 8" xfId="2264"/>
    <cellStyle name="20% - 着色 1" xfId="2265"/>
    <cellStyle name="计算 3" xfId="2266"/>
    <cellStyle name="20% - 着色 3" xfId="2267"/>
    <cellStyle name="计算 5" xfId="2268"/>
    <cellStyle name="60% - 强调文字颜色 3 2 3 2 2" xfId="2269"/>
    <cellStyle name="超级链接 4 2" xfId="2270"/>
    <cellStyle name="20% - 着色 4 2" xfId="2271"/>
    <cellStyle name="Currency1" xfId="2272"/>
    <cellStyle name="计算 6 2" xfId="2273"/>
    <cellStyle name="20% - 着色 5 2" xfId="2274"/>
    <cellStyle name="计算 7 2" xfId="2275"/>
    <cellStyle name="20% - 着色 6" xfId="2276"/>
    <cellStyle name="计算 8" xfId="2277"/>
    <cellStyle name="20% - 着色 6 2" xfId="2278"/>
    <cellStyle name="40% - 强调文字颜色 4 3 2 2" xfId="2279"/>
    <cellStyle name="40% - 强调文字颜色 1 2" xfId="2280"/>
    <cellStyle name="货币 3 6 3" xfId="2281"/>
    <cellStyle name="60% - 强调文字颜色 2 2 7" xfId="2282"/>
    <cellStyle name="40% - 强调文字颜色 1 2 2" xfId="2283"/>
    <cellStyle name="40% - 强调文字颜色 4 3 2 2 2" xfId="2284"/>
    <cellStyle name="40% - 强调文字颜色 4 3 2 2 2 2" xfId="2285"/>
    <cellStyle name="货币 3 6 3 2" xfId="2286"/>
    <cellStyle name="40% - 强调文字颜色 1 2 2 2" xfId="2287"/>
    <cellStyle name="40% - 强调文字颜色 1 2 2 2 2" xfId="2288"/>
    <cellStyle name="汇总 2 4" xfId="2289"/>
    <cellStyle name="链接单元格 2 2 3" xfId="2290"/>
    <cellStyle name="40% - 强调文字颜色 1 2 2 2 2 2" xfId="2291"/>
    <cellStyle name="汇总 2 4 2" xfId="2292"/>
    <cellStyle name="货币 2 2 3 3" xfId="2293"/>
    <cellStyle name="40% - 强调文字颜色 1 2 2 2 3" xfId="2294"/>
    <cellStyle name="汇总 2 5" xfId="2295"/>
    <cellStyle name="千位分隔 3 3 4" xfId="2296"/>
    <cellStyle name="标题 4 2 3 4" xfId="2297"/>
    <cellStyle name="40% - 强调文字颜色 1 2 2 2_2015财政决算公开" xfId="2298"/>
    <cellStyle name="40% - 强调文字颜色 1 2 2 3" xfId="2299"/>
    <cellStyle name="40% - 强调文字颜色 1 2 2 3 2" xfId="2300"/>
    <cellStyle name="汇总 3 4" xfId="2301"/>
    <cellStyle name="40% - 强调文字颜色 1 2 2 4" xfId="2302"/>
    <cellStyle name="40% - 强调文字颜色 1 2 2_2015财政决算公开" xfId="2303"/>
    <cellStyle name="40% - 强调文字颜色 4 3 2 2 3" xfId="2304"/>
    <cellStyle name="货币 3 6 4" xfId="2305"/>
    <cellStyle name="40% - 强调文字颜色 1 2 3" xfId="2306"/>
    <cellStyle name="货币 3 6 4 2" xfId="2307"/>
    <cellStyle name="40% - 强调文字颜色 1 2 3 2" xfId="2308"/>
    <cellStyle name="40% - 强调文字颜色 1 2 3 2 2" xfId="2309"/>
    <cellStyle name="40% - 强调文字颜色 1 2 3 2 2 2" xfId="2310"/>
    <cellStyle name="货币 3 2 3 3" xfId="2311"/>
    <cellStyle name="40% - 强调文字颜色 1 2 3 2 3" xfId="2312"/>
    <cellStyle name="40% - 强调文字颜色 1 2 3 2_2015财政决算公开" xfId="2313"/>
    <cellStyle name="40% - 强调文字颜色 1 2 3 3" xfId="2314"/>
    <cellStyle name="40% - 强调文字颜色 1 2 3 4" xfId="2315"/>
    <cellStyle name="注释 3 2 2 2" xfId="2316"/>
    <cellStyle name="40% - 强调文字颜色 6 6 2 2" xfId="2317"/>
    <cellStyle name="常规 8 3 4" xfId="2318"/>
    <cellStyle name="60% - 强调文字颜色 4 2 4 2 2" xfId="2319"/>
    <cellStyle name="40% - 强调文字颜色 1 2 3_2015财政决算公开" xfId="2320"/>
    <cellStyle name="货币 3 6 5" xfId="2321"/>
    <cellStyle name="40% - 强调文字颜色 1 2 4" xfId="2322"/>
    <cellStyle name="40% - 强调文字颜色 1 2 4 2" xfId="2323"/>
    <cellStyle name="40% - 强调文字颜色 1 2 4 2 2" xfId="2324"/>
    <cellStyle name="40% - 强调文字颜色 1 2 4 3" xfId="2325"/>
    <cellStyle name="40% - 强调文字颜色 1 2 4 4" xfId="2326"/>
    <cellStyle name="标题 1 2" xfId="2327"/>
    <cellStyle name="60% - 强调文字颜色 1 5 2 3" xfId="2328"/>
    <cellStyle name="千位分隔 4 3 3" xfId="2329"/>
    <cellStyle name="40% - 强调文字颜色 1 2 4_2015财政决算公开" xfId="2330"/>
    <cellStyle name="40% - 强调文字颜色 1 2 5" xfId="2331"/>
    <cellStyle name="40% - 强调文字颜色 1 2 5 2" xfId="2332"/>
    <cellStyle name="40% - 强调文字颜色 1 2 7" xfId="2333"/>
    <cellStyle name="40% - 强调文字颜色 4 3 2 2_2015财政决算公开" xfId="2334"/>
    <cellStyle name="40% - 强调文字颜色 1 2_2015财政决算公开" xfId="2335"/>
    <cellStyle name="标题 3 5 2 2" xfId="2336"/>
    <cellStyle name="40% - 强调文字颜色 4 3 2 3" xfId="2337"/>
    <cellStyle name="40% - 强调文字颜色 1 3" xfId="2338"/>
    <cellStyle name="常规 9 2" xfId="2339"/>
    <cellStyle name="40% - 强调文字颜色 4 3 2 3 2" xfId="2340"/>
    <cellStyle name="货币 2 3" xfId="2341"/>
    <cellStyle name="40% - 强调文字颜色 1 3 2" xfId="2342"/>
    <cellStyle name="常规 9 2 2" xfId="2343"/>
    <cellStyle name="40% - 强调文字颜色 1 3 2 2" xfId="2344"/>
    <cellStyle name="常规 9 2 2 2" xfId="2345"/>
    <cellStyle name="40% - 强调文字颜色 1 3 2 2 2" xfId="2346"/>
    <cellStyle name="40% - 强调文字颜色 1 3 2 2 2 2" xfId="2347"/>
    <cellStyle name="40% - 强调文字颜色 1 3 2 2 3" xfId="2348"/>
    <cellStyle name="40% - 强调文字颜色 1 3 2 4" xfId="2349"/>
    <cellStyle name="40% - 强调文字颜色 1 3 3" xfId="2350"/>
    <cellStyle name="常规 9 2 3" xfId="2351"/>
    <cellStyle name="40% - 强调文字颜色 1 3 3 2" xfId="2352"/>
    <cellStyle name="40% - 强调文字颜色 1 3 3 2 2" xfId="2353"/>
    <cellStyle name="40% - 强调文字颜色 1 3 3 3" xfId="2354"/>
    <cellStyle name="40% - 强调文字颜色 1 3 3_2015财政决算公开" xfId="2355"/>
    <cellStyle name="40% - 强调文字颜色 1 3 4" xfId="2356"/>
    <cellStyle name="40% - 强调文字颜色 1 3 4 2" xfId="2357"/>
    <cellStyle name="常规 10 2_2015财政决算公开" xfId="2358"/>
    <cellStyle name="计算 9" xfId="2359"/>
    <cellStyle name="40% - 强调文字颜色 1 3 5" xfId="2360"/>
    <cellStyle name="常规 2 4 2 5" xfId="2361"/>
    <cellStyle name="输出 2 2 4" xfId="2362"/>
    <cellStyle name="40% - 强调文字颜色 1 3_2015财政决算公开" xfId="2363"/>
    <cellStyle name="40% - 强调文字颜色 1 4" xfId="2364"/>
    <cellStyle name="常规 9 3" xfId="2365"/>
    <cellStyle name="60% - 强调文字颜色 1 3 2 3 2" xfId="2366"/>
    <cellStyle name="千位分隔 2 3 3 2" xfId="2367"/>
    <cellStyle name="40% - 强调文字颜色 4 3 2 4" xfId="2368"/>
    <cellStyle name="40% - 强调文字颜色 1 4 2" xfId="2369"/>
    <cellStyle name="常规 9 3 2" xfId="2370"/>
    <cellStyle name="40% - 强调文字颜色 1 4 2 2" xfId="2371"/>
    <cellStyle name="40% - 强调文字颜色 1 4 2 2 2" xfId="2372"/>
    <cellStyle name="40% - 强调文字颜色 1 4 2 3" xfId="2373"/>
    <cellStyle name="40% - 强调文字颜色 1 4 2_2015财政决算公开" xfId="2374"/>
    <cellStyle name="40% - 强调文字颜色 1 4 3" xfId="2375"/>
    <cellStyle name="40% - 强调文字颜色 6 2 4_2015财政决算公开" xfId="2376"/>
    <cellStyle name="40% - 强调文字颜色 1 5" xfId="2377"/>
    <cellStyle name="常规 4 2 5 2" xfId="2378"/>
    <cellStyle name="常规 9 4" xfId="2379"/>
    <cellStyle name="40% - 强调文字颜色 1 5 2" xfId="2380"/>
    <cellStyle name="常规 4 2 5 2 2" xfId="2381"/>
    <cellStyle name="40% - 强调文字颜色 1 5 2 2" xfId="2382"/>
    <cellStyle name="40% - 强调文字颜色 1 5 2 2 2" xfId="2383"/>
    <cellStyle name="40% - 强调文字颜色 1 5 2 3" xfId="2384"/>
    <cellStyle name="60% - 强调文字颜色 5 3 2 2 2 2" xfId="2385"/>
    <cellStyle name="常规 3 4 2" xfId="2386"/>
    <cellStyle name="40% - 强调文字颜色 1 5 2_2015财政决算公开" xfId="2387"/>
    <cellStyle name="40% - 强调文字颜色 1 5 3 2" xfId="2388"/>
    <cellStyle name="40% - 强调文字颜色 1 5 4" xfId="2389"/>
    <cellStyle name="解释性文本 5 3" xfId="2390"/>
    <cellStyle name="40% - 强调文字颜色 1 5_2015财政决算公开" xfId="2391"/>
    <cellStyle name="差 2 3" xfId="2392"/>
    <cellStyle name="40% - 强调文字颜色 1 6" xfId="2393"/>
    <cellStyle name="常规 4 2 5 3" xfId="2394"/>
    <cellStyle name="常规 9 5" xfId="2395"/>
    <cellStyle name="40% - 强调文字颜色 1 6 2" xfId="2396"/>
    <cellStyle name="常规 4 2 5 3 2" xfId="2397"/>
    <cellStyle name="40% - 强调文字颜色 1 6 3" xfId="2398"/>
    <cellStyle name="40% - 强调文字颜色 1 7" xfId="2399"/>
    <cellStyle name="常规 4 2 5 4" xfId="2400"/>
    <cellStyle name="40% - 强调文字颜色 1 8" xfId="2401"/>
    <cellStyle name="千位分隔 4 2 7 2" xfId="2402"/>
    <cellStyle name="40% - 强调文字颜色 1 9" xfId="2403"/>
    <cellStyle name="40% - 强调文字颜色 4 3 3 2" xfId="2404"/>
    <cellStyle name="常规 2 3 2 4" xfId="2405"/>
    <cellStyle name="40% - 强调文字颜色 2 2" xfId="2406"/>
    <cellStyle name="货币 4 6 3" xfId="2407"/>
    <cellStyle name="60% - 强调文字颜色 3 2 7" xfId="2408"/>
    <cellStyle name="60% - 强调文字颜色 2 2 3 5" xfId="2409"/>
    <cellStyle name="40% - 强调文字颜色 2 2 2" xfId="2410"/>
    <cellStyle name="40% - 强调文字颜色 4 3 3 2 2" xfId="2411"/>
    <cellStyle name="常规 2 3 2 4 2" xfId="2412"/>
    <cellStyle name="常规 2 2 3 4 4" xfId="2413"/>
    <cellStyle name="货币 4 6 3 2" xfId="2414"/>
    <cellStyle name="40% - 强调文字颜色 2 2 2 2" xfId="2415"/>
    <cellStyle name="常规 18_2015财政决算公开" xfId="2416"/>
    <cellStyle name="常规 2 2 3 4 4 2" xfId="2417"/>
    <cellStyle name="常规 2 4 3" xfId="2418"/>
    <cellStyle name="40% - 强调文字颜色 2 2 2 2 2" xfId="2419"/>
    <cellStyle name="常规 2 4 3 2" xfId="2420"/>
    <cellStyle name="40% - 强调文字颜色 2 2 2 2 2 2" xfId="2421"/>
    <cellStyle name="40% - 强调文字颜色 3 2_2015财政决算公开" xfId="2422"/>
    <cellStyle name="常规 2 4 4" xfId="2423"/>
    <cellStyle name="40% - 强调文字颜色 2 2 2 2 3" xfId="2424"/>
    <cellStyle name="40% - 强调文字颜色 2 2 2 2_2015财政决算公开" xfId="2425"/>
    <cellStyle name="60% - 强调文字颜色 5 2" xfId="2426"/>
    <cellStyle name="标题 1 4 2 2" xfId="2427"/>
    <cellStyle name="常规 2 2 3 4 5" xfId="2428"/>
    <cellStyle name="40% - 强调文字颜色 2 2 2 3" xfId="2429"/>
    <cellStyle name="60% - 强调文字颜色 5 2 2" xfId="2430"/>
    <cellStyle name="常规 2 5 3" xfId="2431"/>
    <cellStyle name="40% - 强调文字颜色 2 2 2 3 2" xfId="2432"/>
    <cellStyle name="60% - 强调文字颜色 5 3" xfId="2433"/>
    <cellStyle name="计算 4 3 2" xfId="2434"/>
    <cellStyle name="40% - 强调文字颜色 2 2 2 4" xfId="2435"/>
    <cellStyle name="货币 4 6 4" xfId="2436"/>
    <cellStyle name="40% - 强调文字颜色 2 2 3" xfId="2437"/>
    <cellStyle name="货币 4 6 4 2" xfId="2438"/>
    <cellStyle name="40% - 强调文字颜色 2 2 3 2" xfId="2439"/>
    <cellStyle name="40% - 强调文字颜色 2 2 3 3" xfId="2440"/>
    <cellStyle name="60% - 强调文字颜色 5 2 4" xfId="2441"/>
    <cellStyle name="60% - 强调文字颜色 2 4 3 2" xfId="2442"/>
    <cellStyle name="常规 2 5 5" xfId="2443"/>
    <cellStyle name="40% - 强调文字颜色 2 2 3_2015财政决算公开" xfId="2444"/>
    <cellStyle name="标题 5 2 4 2" xfId="2445"/>
    <cellStyle name="货币 4 6 5" xfId="2446"/>
    <cellStyle name="40% - 强调文字颜色 2 2 4" xfId="2447"/>
    <cellStyle name="40% - 强调文字颜色 2 2 4 2" xfId="2448"/>
    <cellStyle name="40% - 强调文字颜色 2 2 5" xfId="2449"/>
    <cellStyle name="40% - 强调文字颜色 4 3 3 3" xfId="2450"/>
    <cellStyle name="常规 2 3 2 5" xfId="2451"/>
    <cellStyle name="40% - 强调文字颜色 2 3" xfId="2452"/>
    <cellStyle name="40% - 强调文字颜色 2 3 2" xfId="2453"/>
    <cellStyle name="40% - 强调文字颜色 2 3 2 2" xfId="2454"/>
    <cellStyle name="40% - 强调文字颜色 2 3 2 2 2" xfId="2455"/>
    <cellStyle name="60% - 强调文字颜色 4 2 5" xfId="2456"/>
    <cellStyle name="60% - 强调文字颜色 2 3 3 3" xfId="2457"/>
    <cellStyle name="40% - 强调文字颜色 2 3 2 2 2 2" xfId="2458"/>
    <cellStyle name="注释 3 3" xfId="2459"/>
    <cellStyle name="40% - 强调文字颜色 6 7" xfId="2460"/>
    <cellStyle name="40% - 强调文字颜色 2 3 2 2_2015财政决算公开" xfId="2461"/>
    <cellStyle name="汇总 4" xfId="2462"/>
    <cellStyle name="百分比 4 3 3" xfId="2463"/>
    <cellStyle name="常规 2 2 7 3" xfId="2464"/>
    <cellStyle name="40% - 强调文字颜色 2 3 2 3" xfId="2465"/>
    <cellStyle name="解释性文本 2" xfId="2466"/>
    <cellStyle name="标题 1 5 2 2" xfId="2467"/>
    <cellStyle name="40% - 强调文字颜色 2 3 2 3 2" xfId="2468"/>
    <cellStyle name="解释性文本 2 2" xfId="2469"/>
    <cellStyle name="40% - 强调文字颜色 2 3 2 4" xfId="2470"/>
    <cellStyle name="解释性文本 3" xfId="2471"/>
    <cellStyle name="计算 5 3 2" xfId="2472"/>
    <cellStyle name="40% - 强调文字颜色 2 3 2_2015财政决算公开" xfId="2473"/>
    <cellStyle name="检查单元格 3 4" xfId="2474"/>
    <cellStyle name="40% - 强调文字颜色 2 3 3" xfId="2475"/>
    <cellStyle name="40% - 强调文字颜色 2 3 3 2" xfId="2476"/>
    <cellStyle name="40% - 强调文字颜色 2 3 3 2 2" xfId="2477"/>
    <cellStyle name="40% - 强调文字颜色 2 3 3 3" xfId="2478"/>
    <cellStyle name="40% - 强调文字颜色 2 3 3_2015财政决算公开" xfId="2479"/>
    <cellStyle name="计算 2 2 2 3" xfId="2480"/>
    <cellStyle name="40% - 强调文字颜色 2 3 4" xfId="2481"/>
    <cellStyle name="40% - 强调文字颜色 2 3_2015财政决算公开" xfId="2482"/>
    <cellStyle name="40% - 强调文字颜色 2 3 4 2" xfId="2483"/>
    <cellStyle name="40% - 强调文字颜色 2 3 5" xfId="2484"/>
    <cellStyle name="40% - 强调文字颜色 2 4" xfId="2485"/>
    <cellStyle name="40% - 强调文字颜色 2 4 2" xfId="2486"/>
    <cellStyle name="40% - 强调文字颜色 2 4 2 2" xfId="2487"/>
    <cellStyle name="40% - 强调文字颜色 2 4 2 3" xfId="2488"/>
    <cellStyle name="40% - 强调文字颜色 2 4 2_2015财政决算公开" xfId="2489"/>
    <cellStyle name="40% - 强调文字颜色 2 4 3" xfId="2490"/>
    <cellStyle name="40% - 强调文字颜色 2 4 3 2" xfId="2491"/>
    <cellStyle name="40% - 强调文字颜色 2 4 4" xfId="2492"/>
    <cellStyle name="40% - 强调文字颜色 2 4_2015财政决算公开" xfId="2493"/>
    <cellStyle name="千位分隔 4 2 2 2 2" xfId="2494"/>
    <cellStyle name="40% - 强调文字颜色 2 5" xfId="2495"/>
    <cellStyle name="常规 4 2 6 2" xfId="2496"/>
    <cellStyle name="40% - 强调文字颜色 2 5 2" xfId="2497"/>
    <cellStyle name="常规 4 2 6 2 2" xfId="2498"/>
    <cellStyle name="常规 2 4 10" xfId="2499"/>
    <cellStyle name="40% - 强调文字颜色 2 5 2 3" xfId="2500"/>
    <cellStyle name="40% - 强调文字颜色 2 5 3" xfId="2501"/>
    <cellStyle name="40% - 强调文字颜色 2 5 3 2" xfId="2502"/>
    <cellStyle name="40% - 强调文字颜色 2 5 4" xfId="2503"/>
    <cellStyle name="40% - 强调文字颜色 2 5_2015财政决算公开" xfId="2504"/>
    <cellStyle name="货币 4" xfId="2505"/>
    <cellStyle name="40% - 强调文字颜色 2 6" xfId="2506"/>
    <cellStyle name="常规 4 2 6 3" xfId="2507"/>
    <cellStyle name="40% - 强调文字颜色 2 6 2" xfId="2508"/>
    <cellStyle name="常规 4 2 6 3 2" xfId="2509"/>
    <cellStyle name="40% - 强调文字颜色 2 6 3" xfId="2510"/>
    <cellStyle name="40% - 强调文字颜色 2 6_2015财政决算公开" xfId="2511"/>
    <cellStyle name="40% - 强调文字颜色 4 3 4 2" xfId="2512"/>
    <cellStyle name="常规 2 3 3 4" xfId="2513"/>
    <cellStyle name="常规 26 2 2" xfId="2514"/>
    <cellStyle name="40% - 强调文字颜色 3 3 3 2 2" xfId="2515"/>
    <cellStyle name="40% - 强调文字颜色 3 2" xfId="2516"/>
    <cellStyle name="60% - 强调文字颜色 4 2 7" xfId="2517"/>
    <cellStyle name="40% - 强调文字颜色 3 2 2" xfId="2518"/>
    <cellStyle name="注释 3 5" xfId="2519"/>
    <cellStyle name="40% - 强调文字颜色 6 9" xfId="2520"/>
    <cellStyle name="40% - 强调文字颜色 3 2 4" xfId="2521"/>
    <cellStyle name="40% - 强调文字颜色 3 2 2 2" xfId="2522"/>
    <cellStyle name="40% - 强调文字颜色 3 2 2 2 2" xfId="2523"/>
    <cellStyle name="常规 77" xfId="2524"/>
    <cellStyle name="40% - 强调文字颜色 3 4 4" xfId="2525"/>
    <cellStyle name="40% - 强调文字颜色 3 2 4 2" xfId="2526"/>
    <cellStyle name="40% - 强调文字颜色 3 2 4 2 2" xfId="2527"/>
    <cellStyle name="40% - 强调文字颜色 5 4 4" xfId="2528"/>
    <cellStyle name="40% - 强调文字颜色 3 2 2 2 2 2" xfId="2529"/>
    <cellStyle name="40% - 强调文字颜色 3 2 4 3" xfId="2530"/>
    <cellStyle name="40% - 强调文字颜色 3 2 2 2 3" xfId="2531"/>
    <cellStyle name="常规 78" xfId="2532"/>
    <cellStyle name="货币 3 2 4 3 2" xfId="2533"/>
    <cellStyle name="40% - 强调文字颜色 3 2 4_2015财政决算公开" xfId="2534"/>
    <cellStyle name="40% - 强调文字颜色 3 2 2 2_2015财政决算公开" xfId="2535"/>
    <cellStyle name="常规 29 3" xfId="2536"/>
    <cellStyle name="40% - 强调文字颜色 3 2 5" xfId="2537"/>
    <cellStyle name="标题 2 4 2 2" xfId="2538"/>
    <cellStyle name="40% - 强调文字颜色 3 2 2 3" xfId="2539"/>
    <cellStyle name="40% - 强调文字颜色 3 2 2 3 2" xfId="2540"/>
    <cellStyle name="40% - 强调文字颜色 3 5 4" xfId="2541"/>
    <cellStyle name="货币 2 2 7" xfId="2542"/>
    <cellStyle name="40% - 强调文字颜色 3 2 5 2" xfId="2543"/>
    <cellStyle name="40% - 强调文字颜色 3 2 6" xfId="2544"/>
    <cellStyle name="40% - 强调文字颜色 3 2 2 4" xfId="2545"/>
    <cellStyle name="货币 2 3 2 3 2" xfId="2546"/>
    <cellStyle name="40% - 强调文字颜色 3 2 2_2015财政决算公开" xfId="2547"/>
    <cellStyle name="40% - 强调文字颜色 3 2 3" xfId="2548"/>
    <cellStyle name="常规 27" xfId="2549"/>
    <cellStyle name="常规 32" xfId="2550"/>
    <cellStyle name="40% - 强调文字颜色 3 3 4" xfId="2551"/>
    <cellStyle name="货币 2 2 10" xfId="2552"/>
    <cellStyle name="40% - 强调文字颜色 3 2 3 2" xfId="2553"/>
    <cellStyle name="40% - 强调文字颜色 3 2 3 2 2" xfId="2554"/>
    <cellStyle name="40% - 强调文字颜色 4 4 4" xfId="2555"/>
    <cellStyle name="常规 27 2" xfId="2556"/>
    <cellStyle name="常规 32 2" xfId="2557"/>
    <cellStyle name="40% - 强调文字颜色 3 3 4 2" xfId="2558"/>
    <cellStyle name="常规 2 4 3 4" xfId="2559"/>
    <cellStyle name="输出 2 3 3" xfId="2560"/>
    <cellStyle name="40% - 强调文字颜色 3 2 3 2 2 2" xfId="2561"/>
    <cellStyle name="40% - 强调文字颜色 3 2 3 2 3" xfId="2562"/>
    <cellStyle name="常规 28" xfId="2563"/>
    <cellStyle name="常规 33" xfId="2564"/>
    <cellStyle name="40% - 强调文字颜色 3 3 5" xfId="2565"/>
    <cellStyle name="百分比 6 2 2 2 2" xfId="2566"/>
    <cellStyle name="40% - 强调文字颜色 3 2 3 3" xfId="2567"/>
    <cellStyle name="40% - 强调文字颜色 3 2 3 3 2" xfId="2568"/>
    <cellStyle name="常规 2 2 2_2015财政决算公开" xfId="2569"/>
    <cellStyle name="40% - 强调文字颜色 4 5 4" xfId="2570"/>
    <cellStyle name="40% - 强调文字颜色 3 2 3 4" xfId="2571"/>
    <cellStyle name="常规 2 2 2 2 2 2" xfId="2572"/>
    <cellStyle name="40% - 强调文字颜色 3 2 4 4" xfId="2573"/>
    <cellStyle name="40% - 强调文字颜色 3 3" xfId="2574"/>
    <cellStyle name="常规 25" xfId="2575"/>
    <cellStyle name="常规 30" xfId="2576"/>
    <cellStyle name="40% - 强调文字颜色 3 3 2" xfId="2577"/>
    <cellStyle name="40% - 强调文字颜色 4 2 4" xfId="2578"/>
    <cellStyle name="常规 25 2" xfId="2579"/>
    <cellStyle name="常规 30 2" xfId="2580"/>
    <cellStyle name="40% - 强调文字颜色 3 3 2 2" xfId="2581"/>
    <cellStyle name="40% - 强调文字颜色 4 2 4 2" xfId="2582"/>
    <cellStyle name="常规 2 2 3 4" xfId="2583"/>
    <cellStyle name="常规 25 2 2" xfId="2584"/>
    <cellStyle name="40% - 强调文字颜色 3 3 2 2 2" xfId="2585"/>
    <cellStyle name="40% - 强调文字颜色 5 5 2_2015财政决算公开" xfId="2586"/>
    <cellStyle name="40% - 强调文字颜色 3 3 2 2 2 2" xfId="2587"/>
    <cellStyle name="40% - 强调文字颜色 4 2 4 2 2" xfId="2588"/>
    <cellStyle name="常规 2 2 3 4 2" xfId="2589"/>
    <cellStyle name="40% - 强调文字颜色 4 2 4 3" xfId="2590"/>
    <cellStyle name="常规 2 2 3 5" xfId="2591"/>
    <cellStyle name="40% - 强调文字颜色 3 3 2 2 3" xfId="2592"/>
    <cellStyle name="40% - 强调文字颜色 4 2 5" xfId="2593"/>
    <cellStyle name="标题 2 5 2 2" xfId="2594"/>
    <cellStyle name="常规 25 3" xfId="2595"/>
    <cellStyle name="常规 30 3" xfId="2596"/>
    <cellStyle name="40% - 强调文字颜色 3 3 2 3" xfId="2597"/>
    <cellStyle name="40% - 强调文字颜色 4 2 5 2" xfId="2598"/>
    <cellStyle name="常规 2 2 4 4" xfId="2599"/>
    <cellStyle name="40% - 强调文字颜色 3 3 2 3 2" xfId="2600"/>
    <cellStyle name="60% - 强调文字颜色 1 2 2 3 2" xfId="2601"/>
    <cellStyle name="40% - 强调文字颜色 4 2 6" xfId="2602"/>
    <cellStyle name="40% - 强调文字颜色 3 3 2 4" xfId="2603"/>
    <cellStyle name="注释 2 2 2 2 2" xfId="2604"/>
    <cellStyle name="常规 26" xfId="2605"/>
    <cellStyle name="常规 31" xfId="2606"/>
    <cellStyle name="40% - 强调文字颜色 3 3 3" xfId="2607"/>
    <cellStyle name="40% - 强调文字颜色 3 3 3_2015财政决算公开" xfId="2608"/>
    <cellStyle name="解释性文本 3 4" xfId="2609"/>
    <cellStyle name="40% - 强调文字颜色 3 4" xfId="2610"/>
    <cellStyle name="常规 75" xfId="2611"/>
    <cellStyle name="40% - 强调文字颜色 3 4 2" xfId="2612"/>
    <cellStyle name="货币 3 2 4 5" xfId="2613"/>
    <cellStyle name="40% - 强调文字颜色 6 2 3 2 2" xfId="2614"/>
    <cellStyle name="常规 4 2 2 4 2" xfId="2615"/>
    <cellStyle name="40% - 强调文字颜色 3 4 2_2015财政决算公开" xfId="2616"/>
    <cellStyle name="常规 76" xfId="2617"/>
    <cellStyle name="40% - 强调文字颜色 3 4 3" xfId="2618"/>
    <cellStyle name="40% - 强调文字颜色 5 3 4" xfId="2619"/>
    <cellStyle name="40% - 强调文字颜色 3 4 3 2" xfId="2620"/>
    <cellStyle name="40% - 强调文字颜色 3 4_2015财政决算公开" xfId="2621"/>
    <cellStyle name="千位分隔 4 2 2 3 2" xfId="2622"/>
    <cellStyle name="40% - 强调文字颜色 3 5" xfId="2623"/>
    <cellStyle name="常规 4 2 7 2" xfId="2624"/>
    <cellStyle name="40% - 强调文字颜色 3 5 2" xfId="2625"/>
    <cellStyle name="40% - 强调文字颜色 6 2 4" xfId="2626"/>
    <cellStyle name="货币 2 2 5 2" xfId="2627"/>
    <cellStyle name="40% - 强调文字颜色 3 5 2 2" xfId="2628"/>
    <cellStyle name="40% - 强调文字颜色 6 2 4 2" xfId="2629"/>
    <cellStyle name="常规 4 2 3 4" xfId="2630"/>
    <cellStyle name="常规 7 6" xfId="2631"/>
    <cellStyle name="货币 2 2 5 2 2" xfId="2632"/>
    <cellStyle name="40% - 强调文字颜色 3 5 2 2 2" xfId="2633"/>
    <cellStyle name="40% - 强调文字颜色 3 5 2_2015财政决算公开" xfId="2634"/>
    <cellStyle name="40% - 强调文字颜色 3 5 3" xfId="2635"/>
    <cellStyle name="40% - 强调文字颜色 6 3 4" xfId="2636"/>
    <cellStyle name="货币 2 2 6 2" xfId="2637"/>
    <cellStyle name="40% - 强调文字颜色 3 5 3 2" xfId="2638"/>
    <cellStyle name="常规 8_报 预算   行政政法处(1)" xfId="2639"/>
    <cellStyle name="40% - 强调文字颜色 3 5_2015财政决算公开" xfId="2640"/>
    <cellStyle name="常规 3 6" xfId="2641"/>
    <cellStyle name="Comma [0]" xfId="2642"/>
    <cellStyle name="40% - 强调文字颜色 3 6" xfId="2643"/>
    <cellStyle name="40% - 强调文字颜色 3 6 2" xfId="2644"/>
    <cellStyle name="40% - 强调文字颜色 3 9" xfId="2645"/>
    <cellStyle name="40% - 强调文字颜色 4 2" xfId="2646"/>
    <cellStyle name="60% - 强调文字颜色 5 2 7" xfId="2647"/>
    <cellStyle name="40% - 强调文字颜色 4 2 2" xfId="2648"/>
    <cellStyle name="40% - 强调文字颜色 4 2 2 2" xfId="2649"/>
    <cellStyle name="40% - 强调文字颜色 5 5_2015财政决算公开" xfId="2650"/>
    <cellStyle name="好_出版署2010年度中央部门决算草案" xfId="2651"/>
    <cellStyle name="40% - 强调文字颜色 4 2 2 2 2" xfId="2652"/>
    <cellStyle name="40% - 强调文字颜色 4 2 2 2 2 2" xfId="2653"/>
    <cellStyle name="常规 10" xfId="2654"/>
    <cellStyle name="40% - 强调文字颜色 4 2 2 2 3" xfId="2655"/>
    <cellStyle name="后继超级链接" xfId="2656"/>
    <cellStyle name="40% - 强调文字颜色 4 2 2 3 2" xfId="2657"/>
    <cellStyle name="40% - 强调文字颜色 4 2 2_2015财政决算公开" xfId="2658"/>
    <cellStyle name="40% - 强调文字颜色 4 2 3" xfId="2659"/>
    <cellStyle name="60% - 强调文字颜色 1 2 3 5" xfId="2660"/>
    <cellStyle name="标题 5 2_2015财政决算公开" xfId="2661"/>
    <cellStyle name="强调文字颜色 1 2" xfId="2662"/>
    <cellStyle name="40% - 强调文字颜色 4 2 3 2 2" xfId="2663"/>
    <cellStyle name="常规 2 2 2 4 2" xfId="2664"/>
    <cellStyle name="强调文字颜色 1 2 2" xfId="2665"/>
    <cellStyle name="40% - 强调文字颜色 4 2 3 2 2 2" xfId="2666"/>
    <cellStyle name="常规 2 2 2 4 2 2" xfId="2667"/>
    <cellStyle name="强调文字颜色 1 3" xfId="2668"/>
    <cellStyle name="40% - 强调文字颜色 4 2 3 2 3" xfId="2669"/>
    <cellStyle name="常规 2 2 2 4 3" xfId="2670"/>
    <cellStyle name="40% - 强调文字颜色 6 6_2015财政决算公开" xfId="2671"/>
    <cellStyle name="强调文字颜色 2 2" xfId="2672"/>
    <cellStyle name="40% - 强调文字颜色 4 2 3 3 2" xfId="2673"/>
    <cellStyle name="常规 2 2 2 5 2" xfId="2674"/>
    <cellStyle name="千位分隔 2 2 5 2" xfId="2675"/>
    <cellStyle name="40% - 强调文字颜色 4 2 4 4" xfId="2676"/>
    <cellStyle name="常规 2 2 3 6" xfId="2677"/>
    <cellStyle name="常规 2 2 3 2 2 2" xfId="2678"/>
    <cellStyle name="40% - 强调文字颜色 4 3" xfId="2679"/>
    <cellStyle name="40% - 强调文字颜色 4 3 2_2015财政决算公开" xfId="2680"/>
    <cellStyle name="40% - 强调文字颜色 4 3 3_2015财政决算公开" xfId="2681"/>
    <cellStyle name="货币 4 2 2 3" xfId="2682"/>
    <cellStyle name="40% - 强调文字颜色 4 4" xfId="2683"/>
    <cellStyle name="40% - 强调文字颜色 4 4 2" xfId="2684"/>
    <cellStyle name="40% - 强调文字颜色 4 4 2 2" xfId="2685"/>
    <cellStyle name="40% - 强调文字颜色 4 4 2 3" xfId="2686"/>
    <cellStyle name="60% - 强调文字颜色 3 5 2" xfId="2687"/>
    <cellStyle name="40% - 强调文字颜色 4 4 2_2015财政决算公开" xfId="2688"/>
    <cellStyle name="40% - 强调文字颜色 4 4 3" xfId="2689"/>
    <cellStyle name="40% - 强调文字颜色 4 4 3 2" xfId="2690"/>
    <cellStyle name="常规 2 4 2 4" xfId="2691"/>
    <cellStyle name="HEADING1" xfId="2692"/>
    <cellStyle name="40% - 强调文字颜色 4 4_2015财政决算公开" xfId="2693"/>
    <cellStyle name="千位分隔 4 2 2 4 2" xfId="2694"/>
    <cellStyle name="40% - 强调文字颜色 4 5" xfId="2695"/>
    <cellStyle name="常规 4 2 8 2" xfId="2696"/>
    <cellStyle name="40% - 强调文字颜色 6 2 3 2_2015财政决算公开" xfId="2697"/>
    <cellStyle name="货币 3 2 5" xfId="2698"/>
    <cellStyle name="40% - 强调文字颜色 4 5 2" xfId="2699"/>
    <cellStyle name="40% - 强调文字颜色 4 5 2 2" xfId="2700"/>
    <cellStyle name="货币 4 2 8" xfId="2701"/>
    <cellStyle name="40% - 强调文字颜色 4 5 2 2 2" xfId="2702"/>
    <cellStyle name="40% - 强调文字颜色 4 5 2 3" xfId="2703"/>
    <cellStyle name="常规 12 2 2_2015财政决算公开" xfId="2704"/>
    <cellStyle name="40% - 强调文字颜色 4 5_2015财政决算公开" xfId="2705"/>
    <cellStyle name="常规 2 4 2 3 3" xfId="2706"/>
    <cellStyle name="40% - 强调文字颜色 4 6" xfId="2707"/>
    <cellStyle name="40% - 强调文字颜色 4 6 2" xfId="2708"/>
    <cellStyle name="常规 2 3" xfId="2709"/>
    <cellStyle name="40% - 强调文字颜色 4 6 2 2" xfId="2710"/>
    <cellStyle name="40% - 强调文字颜色 4 6_2015财政决算公开" xfId="2711"/>
    <cellStyle name="40% - 强调文字颜色 4 7 2" xfId="2712"/>
    <cellStyle name="40% - 强调文字颜色 4 8" xfId="2713"/>
    <cellStyle name="40% - 强调文字颜色 4 9" xfId="2714"/>
    <cellStyle name="40% - 强调文字颜色 5 2" xfId="2715"/>
    <cellStyle name="好 2 3" xfId="2716"/>
    <cellStyle name="40% - 强调文字颜色 5 2_2015财政决算公开" xfId="2717"/>
    <cellStyle name="货币 2 3 2 5" xfId="2718"/>
    <cellStyle name="常规 3 5 2 2" xfId="2719"/>
    <cellStyle name="强调文字颜色 4 3 3" xfId="2720"/>
    <cellStyle name="40% - 强调文字颜色 5 3 2 2" xfId="2721"/>
    <cellStyle name="40% - 强调文字颜色 5 3 2 2_2015财政决算公开" xfId="2722"/>
    <cellStyle name="强调文字颜色 4 3 5" xfId="2723"/>
    <cellStyle name="千位分隔 3 3 3 2" xfId="2724"/>
    <cellStyle name="40% - 强调文字颜色 5 3 2 4" xfId="2725"/>
    <cellStyle name="40% - 强调文字颜色 5 3 3" xfId="2726"/>
    <cellStyle name="强调文字颜色 4 4 3" xfId="2727"/>
    <cellStyle name="40% - 强调文字颜色 5 3 3 2" xfId="2728"/>
    <cellStyle name="强调文字颜色 4 4 3 2" xfId="2729"/>
    <cellStyle name="40% - 强调文字颜色 5 3 3 2 2" xfId="2730"/>
    <cellStyle name="强调文字颜色 4 5 3" xfId="2731"/>
    <cellStyle name="40% - 强调文字颜色 5 3 4 2" xfId="2732"/>
    <cellStyle name="40% - 强调文字颜色 5 3 5" xfId="2733"/>
    <cellStyle name="40% - 强调文字颜色 5 3_2015财政决算公开" xfId="2734"/>
    <cellStyle name="常规 18 2 2" xfId="2735"/>
    <cellStyle name="常规 23 2 2" xfId="2736"/>
    <cellStyle name="40% - 强调文字颜色 5 4" xfId="2737"/>
    <cellStyle name="好 2 5" xfId="2738"/>
    <cellStyle name="40% - 强调文字颜色 5 4 2" xfId="2739"/>
    <cellStyle name="强调文字颜色 5 3 3 2" xfId="2740"/>
    <cellStyle name="40% - 强调文字颜色 5 4 2 2 2" xfId="2741"/>
    <cellStyle name="40% - 强调文字颜色 5 4 3" xfId="2742"/>
    <cellStyle name="货币 2 2 2 7" xfId="2743"/>
    <cellStyle name="强调文字颜色 5 4 3" xfId="2744"/>
    <cellStyle name="40% - 强调文字颜色 5 4 3 2" xfId="2745"/>
    <cellStyle name="千位分隔 4 2 4 2" xfId="2746"/>
    <cellStyle name="40% - 强调文字颜色 6 2 3 4" xfId="2747"/>
    <cellStyle name="常规 4 2 2 6" xfId="2748"/>
    <cellStyle name="40% - 强调文字颜色 5 4_2015财政决算公开" xfId="2749"/>
    <cellStyle name="40% - 强调文字颜色 5 5" xfId="2750"/>
    <cellStyle name="常规 4 2 9 2" xfId="2751"/>
    <cellStyle name="40% - 强调文字颜色 5 5 2" xfId="2752"/>
    <cellStyle name="强调文字颜色 6 3 3" xfId="2753"/>
    <cellStyle name="40% - 强调文字颜色 5 5 2 2" xfId="2754"/>
    <cellStyle name="强调文字颜色 6 3 3 2" xfId="2755"/>
    <cellStyle name="40% - 强调文字颜色 5 5 2 2 2" xfId="2756"/>
    <cellStyle name="40% - 强调文字颜色 5 5 3" xfId="2757"/>
    <cellStyle name="强调文字颜色 6 4 3" xfId="2758"/>
    <cellStyle name="40% - 强调文字颜色 5 5 3 2" xfId="2759"/>
    <cellStyle name="40% - 强调文字颜色 5 5 4" xfId="2760"/>
    <cellStyle name="注释 2 2" xfId="2761"/>
    <cellStyle name="40% - 强调文字颜色 5 6" xfId="2762"/>
    <cellStyle name="60% - 强调文字颜色 2 3 2 2" xfId="2763"/>
    <cellStyle name="注释 2 2 2" xfId="2764"/>
    <cellStyle name="40% - 强调文字颜色 5 6 2" xfId="2765"/>
    <cellStyle name="60% - 强调文字颜色 2 3 2 2 2" xfId="2766"/>
    <cellStyle name="40% - 强调文字颜色 5 6_2015财政决算公开" xfId="2767"/>
    <cellStyle name="注释 2 3" xfId="2768"/>
    <cellStyle name="40% - 强调文字颜色 5 7" xfId="2769"/>
    <cellStyle name="60% - 强调文字颜色 2 3 2 3" xfId="2770"/>
    <cellStyle name="注释 2 3 2" xfId="2771"/>
    <cellStyle name="40% - 强调文字颜色 5 7 2" xfId="2772"/>
    <cellStyle name="常规 2 3 2 2 4" xfId="2773"/>
    <cellStyle name="60% - 强调文字颜色 2 3 2 3 2" xfId="2774"/>
    <cellStyle name="注释 2 4" xfId="2775"/>
    <cellStyle name="40% - 强调文字颜色 5 8" xfId="2776"/>
    <cellStyle name="60% - 强调文字颜色 2 3 2 4" xfId="2777"/>
    <cellStyle name="40% - 强调文字颜色 6 2 2 2 2" xfId="2778"/>
    <cellStyle name="常规 4 3 4 2" xfId="2779"/>
    <cellStyle name="常规 5 6 2" xfId="2780"/>
    <cellStyle name="40% - 强调文字颜色 6 2 2 2 3" xfId="2781"/>
    <cellStyle name="常规 5 6 3" xfId="2782"/>
    <cellStyle name="强调文字颜色 5 5 2" xfId="2783"/>
    <cellStyle name="40% - 强调文字颜色 6 2 2 2_2015财政决算公开" xfId="2784"/>
    <cellStyle name="40% - 强调文字颜色 6 2 2 3" xfId="2785"/>
    <cellStyle name="常规 4 3 5" xfId="2786"/>
    <cellStyle name="常规 5 7" xfId="2787"/>
    <cellStyle name="标题 5 4 2 2" xfId="2788"/>
    <cellStyle name="40% - 强调文字颜色 6 2 2 3 2" xfId="2789"/>
    <cellStyle name="常规 5 7 2" xfId="2790"/>
    <cellStyle name="千位分隔 4 2 3 2" xfId="2791"/>
    <cellStyle name="40% - 强调文字颜色 6 2 2 4" xfId="2792"/>
    <cellStyle name="常规 4 3 6" xfId="2793"/>
    <cellStyle name="常规 5 8" xfId="2794"/>
    <cellStyle name="40% - 强调文字颜色 6 2 3 2" xfId="2795"/>
    <cellStyle name="常规 4 2 2 4" xfId="2796"/>
    <cellStyle name="常规 6 6" xfId="2797"/>
    <cellStyle name="40% - 强调文字颜色 6 2 3 2 3" xfId="2798"/>
    <cellStyle name="常规 4 2 2 4 3" xfId="2799"/>
    <cellStyle name="60% - 强调文字颜色 2 6 2 2" xfId="2800"/>
    <cellStyle name="40% - 强调文字颜色 6 2 3 3" xfId="2801"/>
    <cellStyle name="常规 4 2 2 5" xfId="2802"/>
    <cellStyle name="数字 4" xfId="2803"/>
    <cellStyle name="40% - 强调文字颜色 6 2 3 3 2" xfId="2804"/>
    <cellStyle name="常规 4 2 2 5 2" xfId="2805"/>
    <cellStyle name="千位分隔 4 2 4 3" xfId="2806"/>
    <cellStyle name="40% - 强调文字颜色 6 2 3 5" xfId="2807"/>
    <cellStyle name="常规 4 2 2 7" xfId="2808"/>
    <cellStyle name="40% - 强调文字颜色 6 2 3_2015财政决算公开" xfId="2809"/>
    <cellStyle name="40% - 强调文字颜色 6 2 4 3" xfId="2810"/>
    <cellStyle name="常规 4 2 3 5" xfId="2811"/>
    <cellStyle name="千位分隔 4 2 5 2" xfId="2812"/>
    <cellStyle name="40% - 强调文字颜色 6 2 4 4" xfId="2813"/>
    <cellStyle name="常规 4 2 3 6" xfId="2814"/>
    <cellStyle name="40% - 强调文字颜色 6 2 5 2" xfId="2815"/>
    <cellStyle name="常规 4 2 4 4" xfId="2816"/>
    <cellStyle name="常规 8 6" xfId="2817"/>
    <cellStyle name="货币 2 2 5 3 2" xfId="2818"/>
    <cellStyle name="40% - 强调文字颜色 6 2 6" xfId="2819"/>
    <cellStyle name="货币 2 2 5 4" xfId="2820"/>
    <cellStyle name="常规 10 2 2 2 2" xfId="2821"/>
    <cellStyle name="40% - 强调文字颜色 6 3 2 2" xfId="2822"/>
    <cellStyle name="常规 5 3 4" xfId="2823"/>
    <cellStyle name="40% - 强调文字颜色 6 3 2 2 2" xfId="2824"/>
    <cellStyle name="常规 5 3 4 2" xfId="2825"/>
    <cellStyle name="40% - 强调文字颜色 6 3 2 2 3" xfId="2826"/>
    <cellStyle name="警告文本 3 4" xfId="2827"/>
    <cellStyle name="40% - 强调文字颜色 6 3 2 2_2015财政决算公开" xfId="2828"/>
    <cellStyle name="40% - 强调文字颜色 6 3 2_2015财政决算公开" xfId="2829"/>
    <cellStyle name="60% - 强调文字颜色 6 7 2" xfId="2830"/>
    <cellStyle name="数字 2 2 2 2" xfId="2831"/>
    <cellStyle name="40% - 强调文字颜色 6 3 3" xfId="2832"/>
    <cellStyle name="40% - 强调文字颜色 6 3 3 2" xfId="2833"/>
    <cellStyle name="常规 5 4 4" xfId="2834"/>
    <cellStyle name="货币 4 2 4 5" xfId="2835"/>
    <cellStyle name="40% - 强调文字颜色 6 3 3 2 2" xfId="2836"/>
    <cellStyle name="常规 5 4 4 2" xfId="2837"/>
    <cellStyle name="40% - 强调文字颜色 6 3 4 2" xfId="2838"/>
    <cellStyle name="常规 5 5 4" xfId="2839"/>
    <cellStyle name="货币 2 2 6 2 2" xfId="2840"/>
    <cellStyle name="Currency_1995" xfId="2841"/>
    <cellStyle name="40% - 强调文字颜色 6 3_2015财政决算公开" xfId="2842"/>
    <cellStyle name="40% - 强调文字颜色 6 4 2" xfId="2843"/>
    <cellStyle name="60% - 强调文字颜色 4 2 2 2" xfId="2844"/>
    <cellStyle name="40% - 强调文字颜色 6 4 2 2" xfId="2845"/>
    <cellStyle name="常规 6 3 4" xfId="2846"/>
    <cellStyle name="60% - 强调文字颜色 4 2 2 2 2" xfId="2847"/>
    <cellStyle name="40% - 强调文字颜色 6 4 2 2 2" xfId="2848"/>
    <cellStyle name="60% - 强调文字颜色 4 2 2 2 2 2" xfId="2849"/>
    <cellStyle name="强调文字颜色 5 7" xfId="2850"/>
    <cellStyle name="常规 4_征收计划表8" xfId="2851"/>
    <cellStyle name="40% - 强调文字颜色 6 4 2_2015财政决算公开" xfId="2852"/>
    <cellStyle name="40% - 强调文字颜色 6 4 3" xfId="2853"/>
    <cellStyle name="60% - 强调文字颜色 4 2 2 3" xfId="2854"/>
    <cellStyle name="40% - 强调文字颜色 6 4 3 2" xfId="2855"/>
    <cellStyle name="常规 4 2 2 2 4" xfId="2856"/>
    <cellStyle name="60% - 强调文字颜色 4 2 2 3 2" xfId="2857"/>
    <cellStyle name="40% - 强调文字颜色 6 4 4" xfId="2858"/>
    <cellStyle name="货币 2 2 7 2" xfId="2859"/>
    <cellStyle name="60% - 强调文字颜色 4 2 2 4" xfId="2860"/>
    <cellStyle name="60% - 强调文字颜色 3 7" xfId="2861"/>
    <cellStyle name="40% - 强调文字颜色 6 4_2015财政决算公开" xfId="2862"/>
    <cellStyle name="40% - 强调文字颜色 6 5" xfId="2863"/>
    <cellStyle name="60% - 强调文字颜色 4 2 3" xfId="2864"/>
    <cellStyle name="40% - 强调文字颜色 6 5 2" xfId="2865"/>
    <cellStyle name="60% - 强调文字颜色 4 2 3 2" xfId="2866"/>
    <cellStyle name="40% - 强调文字颜色 6 5 2 2" xfId="2867"/>
    <cellStyle name="常规 7 3 4" xfId="2868"/>
    <cellStyle name="60% - 强调文字颜色 4 2 3 2 2" xfId="2869"/>
    <cellStyle name="40% - 强调文字颜色 6 5 2 2 2" xfId="2870"/>
    <cellStyle name="60% - 强调文字颜色 4 2 3 2 2 2" xfId="2871"/>
    <cellStyle name="40% - 强调文字颜色 6 5 2_2015财政决算公开" xfId="2872"/>
    <cellStyle name="40% - 强调文字颜色 6 5 3" xfId="2873"/>
    <cellStyle name="60% - 强调文字颜色 4 2 3 3" xfId="2874"/>
    <cellStyle name="40% - 强调文字颜色 6 5 4" xfId="2875"/>
    <cellStyle name="货币 2 2 8 2" xfId="2876"/>
    <cellStyle name="60% - 强调文字颜色 4 2 3 4" xfId="2877"/>
    <cellStyle name="注释 3 2" xfId="2878"/>
    <cellStyle name="40% - 强调文字颜色 6 6" xfId="2879"/>
    <cellStyle name="60% - 强调文字颜色 4 2 4" xfId="2880"/>
    <cellStyle name="60% - 强调文字颜色 2 3 3 2" xfId="2881"/>
    <cellStyle name="注释 3 2 2" xfId="2882"/>
    <cellStyle name="40% - 强调文字颜色 6 6 2" xfId="2883"/>
    <cellStyle name="60% - 强调文字颜色 4 2 4 2" xfId="2884"/>
    <cellStyle name="60% - 强调文字颜色 2 3 3 2 2" xfId="2885"/>
    <cellStyle name="注释 3 3 2" xfId="2886"/>
    <cellStyle name="40% - 强调文字颜色 6 7 2" xfId="2887"/>
    <cellStyle name="60% - 强调文字颜色 4 2 5 2" xfId="2888"/>
    <cellStyle name="注释 3 4" xfId="2889"/>
    <cellStyle name="40% - 强调文字颜色 6 8" xfId="2890"/>
    <cellStyle name="60% - 强调文字颜色 4 2 6" xfId="2891"/>
    <cellStyle name="强调文字颜色 4 4 2 2" xfId="2892"/>
    <cellStyle name="40% - 着色 1" xfId="2893"/>
    <cellStyle name="货币 5" xfId="2894"/>
    <cellStyle name="40% - 着色 3" xfId="2895"/>
    <cellStyle name="40% - 着色 5" xfId="2896"/>
    <cellStyle name="60% - 强调文字颜色 6 6 2 2" xfId="2897"/>
    <cellStyle name="60% - 强调文字颜色 3 2 3 3" xfId="2898"/>
    <cellStyle name="超级链接 5" xfId="2899"/>
    <cellStyle name="60% - 强调文字颜色 1 2" xfId="2900"/>
    <cellStyle name="60% - 强调文字颜色 3 2 3 3 2" xfId="2901"/>
    <cellStyle name="常规 13_2015财政决算公开" xfId="2902"/>
    <cellStyle name="60% - 强调文字颜色 1 2 2" xfId="2903"/>
    <cellStyle name="60% - 强调文字颜色 1 2 2 2 2" xfId="2904"/>
    <cellStyle name="60% - 强调文字颜色 5 6" xfId="2905"/>
    <cellStyle name="60% - 强调文字颜色 1 2 2 2 2 2" xfId="2906"/>
    <cellStyle name="常规 3 2 4 2" xfId="2907"/>
    <cellStyle name="60% - 强调文字颜色 1 2 2 2 3" xfId="2908"/>
    <cellStyle name="60% - 强调文字颜色 1 2 2 3" xfId="2909"/>
    <cellStyle name="60% - 强调文字颜色 1 2 2 4" xfId="2910"/>
    <cellStyle name="60% - 强调文字颜色 1 2 3 2" xfId="2911"/>
    <cellStyle name="好 3 2 2 2 2" xfId="2912"/>
    <cellStyle name="60% - 强调文字颜色 1 2 3 2 3" xfId="2913"/>
    <cellStyle name="60% - 强调文字颜色 1 2 3 3" xfId="2914"/>
    <cellStyle name="60% - 强调文字颜色 1 2 3 3 2" xfId="2915"/>
    <cellStyle name="60% - 强调文字颜色 1 2 3 4" xfId="2916"/>
    <cellStyle name="60% - 强调文字颜色 1 2 4" xfId="2917"/>
    <cellStyle name="60% - 强调文字颜色 1 2 4 2" xfId="2918"/>
    <cellStyle name="60% - 强调文字颜色 1 2 4 2 2" xfId="2919"/>
    <cellStyle name="货币 2 2 4 4" xfId="2920"/>
    <cellStyle name="常规 10 2 2 2" xfId="2921"/>
    <cellStyle name="60% - 强调文字颜色 1 2 4 3" xfId="2922"/>
    <cellStyle name="输入 4 2 3" xfId="2923"/>
    <cellStyle name="Calc Currency (0) 2" xfId="2924"/>
    <cellStyle name="60% - 强调文字颜色 1 2 5" xfId="2925"/>
    <cellStyle name="60% - 强调文字颜色 1 2 5 2" xfId="2926"/>
    <cellStyle name="标题 2 2 3 2 2" xfId="2927"/>
    <cellStyle name="货币 2 6 2" xfId="2928"/>
    <cellStyle name="60% - 强调文字颜色 1 2 6" xfId="2929"/>
    <cellStyle name="60% - 强调文字颜色 1 2 7" xfId="2930"/>
    <cellStyle name="链接单元格 6 2" xfId="2931"/>
    <cellStyle name="货币 2 6 3" xfId="2932"/>
    <cellStyle name="60% - 强调文字颜色 1 2_2015财政决算公开" xfId="2933"/>
    <cellStyle name="60% - 强调文字颜色 3 2 3 4" xfId="2934"/>
    <cellStyle name="60% - 强调文字颜色 1 3" xfId="2935"/>
    <cellStyle name="常规 8 3" xfId="2936"/>
    <cellStyle name="60% - 强调文字颜色 1 3 2 2 2" xfId="2937"/>
    <cellStyle name="常规 4 2 4 2" xfId="2938"/>
    <cellStyle name="常规 4 6 2" xfId="2939"/>
    <cellStyle name="常规 8 4" xfId="2940"/>
    <cellStyle name="60% - 强调文字颜色 1 3 2 2 3" xfId="2941"/>
    <cellStyle name="60% - 强调文字颜色 1 3 2 4" xfId="2942"/>
    <cellStyle name="60% - 强调文字颜色 1 3 3" xfId="2943"/>
    <cellStyle name="60% - 强调文字颜色 1 3 3 2" xfId="2944"/>
    <cellStyle name="60% - 强调文字颜色 1 3 3 2 2" xfId="2945"/>
    <cellStyle name="常规 2_2012-2013年“三公”经费预决算情况汇总表样" xfId="2946"/>
    <cellStyle name="60% - 强调文字颜色 1 3 3 3" xfId="2947"/>
    <cellStyle name="60% - 强调文字颜色 1 3 4" xfId="2948"/>
    <cellStyle name="60% - 强调文字颜色 1 3 4 2" xfId="2949"/>
    <cellStyle name="60% - 强调文字颜色 3 2 3 5" xfId="2950"/>
    <cellStyle name="60% - 强调文字颜色 1 4" xfId="2951"/>
    <cellStyle name="常规 2 4 2 4 2" xfId="2952"/>
    <cellStyle name="60% - 强调文字颜色 1 4 2" xfId="2953"/>
    <cellStyle name="常规 2 4 2 4 2 2" xfId="2954"/>
    <cellStyle name="60% - 强调文字颜色 1 4 2 2 2" xfId="2955"/>
    <cellStyle name="货币 2 10 2" xfId="2956"/>
    <cellStyle name="60% - 强调文字颜色 1 4 3" xfId="2957"/>
    <cellStyle name="60% - 强调文字颜色 1 4 3 2" xfId="2958"/>
    <cellStyle name="60% - 强调文字颜色 1 4 4" xfId="2959"/>
    <cellStyle name="60% - 强调文字颜色 1 5" xfId="2960"/>
    <cellStyle name="常规 2 4 2 4 3" xfId="2961"/>
    <cellStyle name="60% - 强调文字颜色 1 5 2" xfId="2962"/>
    <cellStyle name="常规 2 4 2 4 3 2" xfId="2963"/>
    <cellStyle name="60% - 强调文字颜色 1 5 3" xfId="2964"/>
    <cellStyle name="60% - 强调文字颜色 1 5 3 2" xfId="2965"/>
    <cellStyle name="货币 3 4 2 2" xfId="2966"/>
    <cellStyle name="60% - 强调文字颜色 1 5 4" xfId="2967"/>
    <cellStyle name="60% - 强调文字颜色 1 6" xfId="2968"/>
    <cellStyle name="常规 2 4 2 4 4" xfId="2969"/>
    <cellStyle name="60% - 强调文字颜色 1 7" xfId="2970"/>
    <cellStyle name="标题 3 3 2 2" xfId="2971"/>
    <cellStyle name="常规 2 4 2 4 5" xfId="2972"/>
    <cellStyle name="60% - 强调文字颜色 2 2 2" xfId="2973"/>
    <cellStyle name="差 7" xfId="2974"/>
    <cellStyle name="60% - 强调文字颜色 2 2 2 2" xfId="2975"/>
    <cellStyle name="差 7 2" xfId="2976"/>
    <cellStyle name="60% - 强调文字颜色 2 2 2 2 2" xfId="2977"/>
    <cellStyle name="60% - 强调文字颜色 2 2 2 2 2 2" xfId="2978"/>
    <cellStyle name="差 8" xfId="2979"/>
    <cellStyle name="60% - 强调文字颜色 2 2 2 3" xfId="2980"/>
    <cellStyle name="货币 4 5 2" xfId="2981"/>
    <cellStyle name="60% - 强调文字颜色 2 2 2 4" xfId="2982"/>
    <cellStyle name="60% - 强调文字颜色 3 2 4" xfId="2983"/>
    <cellStyle name="60% - 强调文字颜色 2 2 3 2" xfId="2984"/>
    <cellStyle name="60% - 强调文字颜色 3 2 4 2" xfId="2985"/>
    <cellStyle name="60% - 强调文字颜色 2 2 3 2 2" xfId="2986"/>
    <cellStyle name="60% - 强调文字颜色 5 8" xfId="2987"/>
    <cellStyle name="60% - 强调文字颜色 3 2 4 2 2" xfId="2988"/>
    <cellStyle name="60% - 强调文字颜色 2 2 3 2 2 2" xfId="2989"/>
    <cellStyle name="60% - 强调文字颜色 3 2 5" xfId="2990"/>
    <cellStyle name="60% - 强调文字颜色 2 2 3 3" xfId="2991"/>
    <cellStyle name="comma zerodec 2" xfId="2992"/>
    <cellStyle name="常规 2 2 3 2 4" xfId="2993"/>
    <cellStyle name="千位分隔 2 2 7" xfId="2994"/>
    <cellStyle name="60% - 强调文字颜色 3 2 5 2" xfId="2995"/>
    <cellStyle name="60% - 强调文字颜色 2 2 3 3 2" xfId="2996"/>
    <cellStyle name="货币 4 6 2" xfId="2997"/>
    <cellStyle name="60% - 强调文字颜色 3 2 6" xfId="2998"/>
    <cellStyle name="60% - 强调文字颜色 2 2 3 4" xfId="2999"/>
    <cellStyle name="60% - 强调文字颜色 2 2 4" xfId="3000"/>
    <cellStyle name="60% - 强调文字颜色 3 3 4" xfId="3001"/>
    <cellStyle name="60% - 强调文字颜色 2 2 4 2" xfId="3002"/>
    <cellStyle name="60% - 强调文字颜色 3 3 4 2" xfId="3003"/>
    <cellStyle name="60% - 强调文字颜色 2 2 4 2 2" xfId="3004"/>
    <cellStyle name="60% - 强调文字颜色 2 2 5" xfId="3005"/>
    <cellStyle name="60% - 强调文字颜色 3 4 4" xfId="3006"/>
    <cellStyle name="60% - 强调文字颜色 2 2 5 2" xfId="3007"/>
    <cellStyle name="货币 3 6 2" xfId="3008"/>
    <cellStyle name="60% - 强调文字颜色 2 2 6" xfId="3009"/>
    <cellStyle name="货币 2 2 2 4 5" xfId="3010"/>
    <cellStyle name="60% - 强调文字颜色 2 2_2015财政决算公开" xfId="3011"/>
    <cellStyle name="60% - 强调文字颜色 2 3 2" xfId="3012"/>
    <cellStyle name="60% - 强调文字颜色 2 3 4" xfId="3013"/>
    <cellStyle name="60% - 强调文字颜色 4 3 4" xfId="3014"/>
    <cellStyle name="60% - 强调文字颜色 2 3 4 2" xfId="3015"/>
    <cellStyle name="检查单元格 2 2 3" xfId="3016"/>
    <cellStyle name="注释 4 2" xfId="3017"/>
    <cellStyle name="常规 17" xfId="3018"/>
    <cellStyle name="常规 22" xfId="3019"/>
    <cellStyle name="60% - 强调文字颜色 2 4" xfId="3020"/>
    <cellStyle name="常规 2 4 2 5 2" xfId="3021"/>
    <cellStyle name="60% - 强调文字颜色 2 4 2" xfId="3022"/>
    <cellStyle name="60% - 强调文字颜色 2 4 2 2" xfId="3023"/>
    <cellStyle name="60% - 强调文字颜色 2 4 2 2 2" xfId="3024"/>
    <cellStyle name="60% - 强调文字颜色 2 4 2 3" xfId="3025"/>
    <cellStyle name="60% - 强调文字颜色 2 4 4" xfId="3026"/>
    <cellStyle name="60% - 强调文字颜色 2 5" xfId="3027"/>
    <cellStyle name="货币 3 5 2 2" xfId="3028"/>
    <cellStyle name="60% - 强调文字颜色 2 5 4" xfId="3029"/>
    <cellStyle name="60% - 强调文字颜色 2 6 3" xfId="3030"/>
    <cellStyle name="60% - 强调文字颜色 2 9" xfId="3031"/>
    <cellStyle name="60% - 强调文字颜色 3 2 2 2" xfId="3032"/>
    <cellStyle name="60% - 强调文字颜色 3 2 2 3" xfId="3033"/>
    <cellStyle name="60% - 强调文字颜色 3 2 3" xfId="3034"/>
    <cellStyle name="60% - 强调文字颜色 3 2 3 2" xfId="3035"/>
    <cellStyle name="超级链接 4" xfId="3036"/>
    <cellStyle name="60% - 强调文字颜色 3 2_2015财政决算公开" xfId="3037"/>
    <cellStyle name="60% - 强调文字颜色 3 3 2 2" xfId="3038"/>
    <cellStyle name="60% - 强调文字颜色 3 3 2 2 2" xfId="3039"/>
    <cellStyle name="60% - 强调文字颜色 3 3 2 2 2 2" xfId="3040"/>
    <cellStyle name="常规 2 5" xfId="3041"/>
    <cellStyle name="60% - 强调文字颜色 3 3 2 3" xfId="3042"/>
    <cellStyle name="60% - 强调文字颜色 3 3 2 4" xfId="3043"/>
    <cellStyle name="60% - 强调文字颜色 3 3 3 2" xfId="3044"/>
    <cellStyle name="60% - 强调文字颜色 3 3 3 3" xfId="3045"/>
    <cellStyle name="60% - 强调文字颜色 3 4 3" xfId="3046"/>
    <cellStyle name="标题 1 2 3 2 2" xfId="3047"/>
    <cellStyle name="60% - 强调文字颜色 3 5" xfId="3048"/>
    <cellStyle name="60% - 强调文字颜色 3 5 3" xfId="3049"/>
    <cellStyle name="60% - 强调文字颜色 3 5 3 2" xfId="3050"/>
    <cellStyle name="货币 3 6 2 2" xfId="3051"/>
    <cellStyle name="60% - 强调文字颜色 3 5 4" xfId="3052"/>
    <cellStyle name="60% - 强调文字颜色 3 6" xfId="3053"/>
    <cellStyle name="60% - 强调文字颜色 3 6 2" xfId="3054"/>
    <cellStyle name="60% - 强调文字颜色 3 6 3" xfId="3055"/>
    <cellStyle name="60% - 强调文字颜色 3 7 2" xfId="3056"/>
    <cellStyle name="60% - 强调文字颜色 3 8" xfId="3057"/>
    <cellStyle name="60% - 强调文字颜色 4 2" xfId="3058"/>
    <cellStyle name="60% - 强调文字颜色 4 2 3 5" xfId="3059"/>
    <cellStyle name="常规 15" xfId="3060"/>
    <cellStyle name="常规 20" xfId="3061"/>
    <cellStyle name="60% - 强调文字颜色 4 3 2" xfId="3062"/>
    <cellStyle name="百分比 2 6" xfId="3063"/>
    <cellStyle name="常规 15 2" xfId="3064"/>
    <cellStyle name="常规 20 2" xfId="3065"/>
    <cellStyle name="60% - 强调文字颜色 4 3 2 2" xfId="3066"/>
    <cellStyle name="常规 15 2 2" xfId="3067"/>
    <cellStyle name="常规 20 2 2" xfId="3068"/>
    <cellStyle name="60% - 强调文字颜色 4 3 2 2 2" xfId="3069"/>
    <cellStyle name="常规 15 3" xfId="3070"/>
    <cellStyle name="常规 20 3" xfId="3071"/>
    <cellStyle name="常规 5 2 2 2 2" xfId="3072"/>
    <cellStyle name="60% - 强调文字颜色 4 3 2 3" xfId="3073"/>
    <cellStyle name="常规 15 3 2" xfId="3074"/>
    <cellStyle name="60% - 强调文字颜色 4 3 2 3 2" xfId="3075"/>
    <cellStyle name="60% - 强调文字颜色 4 3 3 2" xfId="3076"/>
    <cellStyle name="检查单元格 2 2 2 2" xfId="3077"/>
    <cellStyle name="百分比 3 6" xfId="3078"/>
    <cellStyle name="常规 16 2" xfId="3079"/>
    <cellStyle name="常规 21 2" xfId="3080"/>
    <cellStyle name="60% - 强调文字颜色 4 3 3 2 2" xfId="3081"/>
    <cellStyle name="检查单元格 2 2 2 2 2" xfId="3082"/>
    <cellStyle name="标题 8" xfId="3083"/>
    <cellStyle name="常规 16 2 2" xfId="3084"/>
    <cellStyle name="常规 21 2 2" xfId="3085"/>
    <cellStyle name="60% - 强调文字颜色 4 3 3 3" xfId="3086"/>
    <cellStyle name="检查单元格 2 2 2 3" xfId="3087"/>
    <cellStyle name="常规 16 3" xfId="3088"/>
    <cellStyle name="常规 21 3" xfId="3089"/>
    <cellStyle name="常规 5 2 2 3 2" xfId="3090"/>
    <cellStyle name="60% - 强调文字颜色 4 3 4 2" xfId="3091"/>
    <cellStyle name="检查单元格 2 2 3 2" xfId="3092"/>
    <cellStyle name="注释 4 2 2" xfId="3093"/>
    <cellStyle name="常规 17 2" xfId="3094"/>
    <cellStyle name="常规 22 2" xfId="3095"/>
    <cellStyle name="60% - 强调文字颜色 4 4" xfId="3096"/>
    <cellStyle name="常规 2 4 2 7 2" xfId="3097"/>
    <cellStyle name="常规 65" xfId="3098"/>
    <cellStyle name="常规 70" xfId="3099"/>
    <cellStyle name="60% - 强调文字颜色 4 4 2" xfId="3100"/>
    <cellStyle name="60% - 强调文字颜色 4 4 3" xfId="3101"/>
    <cellStyle name="差_全国友协2010年度中央部门决算（草案）" xfId="3102"/>
    <cellStyle name="检查单元格 2 3 2" xfId="3103"/>
    <cellStyle name="常规 66" xfId="3104"/>
    <cellStyle name="常规 71" xfId="3105"/>
    <cellStyle name="60% - 强调文字颜色 4 4 4" xfId="3106"/>
    <cellStyle name="检查单元格 2 3 3" xfId="3107"/>
    <cellStyle name="注释 5 2" xfId="3108"/>
    <cellStyle name="常规 67" xfId="3109"/>
    <cellStyle name="常规 72" xfId="3110"/>
    <cellStyle name="计算 2 4 2 2" xfId="3111"/>
    <cellStyle name="60% - 强调文字颜色 4 5" xfId="3112"/>
    <cellStyle name="60% - 强调文字颜色 4 5 2" xfId="3113"/>
    <cellStyle name="60% - 强调文字颜色 4 5 3" xfId="3114"/>
    <cellStyle name="检查单元格 2 4 2" xfId="3115"/>
    <cellStyle name="60% - 强调文字颜色 4 5 3 2" xfId="3116"/>
    <cellStyle name="检查单元格 2 4 2 2" xfId="3117"/>
    <cellStyle name="60% - 强调文字颜色 4 6" xfId="3118"/>
    <cellStyle name="超级链接 2 4" xfId="3119"/>
    <cellStyle name="60% - 强调文字颜色 4 6 2" xfId="3120"/>
    <cellStyle name="60% - 强调文字颜色 4 6 3" xfId="3121"/>
    <cellStyle name="检查单元格 2 5 2" xfId="3122"/>
    <cellStyle name="60% - 强调文字颜色 4 7" xfId="3123"/>
    <cellStyle name="60% - 强调文字颜色 4 7 2" xfId="3124"/>
    <cellStyle name="60% - 强调文字颜色 4 8" xfId="3125"/>
    <cellStyle name="60% - 强调文字颜色 5 2 2 2" xfId="3126"/>
    <cellStyle name="常规 14 5" xfId="3127"/>
    <cellStyle name="60% - 强调文字颜色 5 2 2 2 2" xfId="3128"/>
    <cellStyle name="60% - 强调文字颜色 5 2 2 2 2 2" xfId="3129"/>
    <cellStyle name="适中 2" xfId="3130"/>
    <cellStyle name="60% - 强调文字颜色 5 2 2 3" xfId="3131"/>
    <cellStyle name="常规 15 5" xfId="3132"/>
    <cellStyle name="适中 2 2" xfId="3133"/>
    <cellStyle name="60% - 强调文字颜色 5 2 2 3 2" xfId="3134"/>
    <cellStyle name="常规 28 2 2" xfId="3135"/>
    <cellStyle name="货币 3 2 7 2" xfId="3136"/>
    <cellStyle name="适中 3" xfId="3137"/>
    <cellStyle name="60% - 强调文字颜色 5 2 2 4" xfId="3138"/>
    <cellStyle name="Fixed 2" xfId="3139"/>
    <cellStyle name="60% - 强调文字颜色 5 2 3 2" xfId="3140"/>
    <cellStyle name="60% - 强调文字颜色 5 2 3 2 2" xfId="3141"/>
    <cellStyle name="后继超级链接 2 3" xfId="3142"/>
    <cellStyle name="60% - 强调文字颜色 5 2 3 2 2 2" xfId="3143"/>
    <cellStyle name="60% - 强调文字颜色 5 2 3 2 3" xfId="3144"/>
    <cellStyle name="60% - 强调文字颜色 5 2 3 3" xfId="3145"/>
    <cellStyle name="60% - 强调文字颜色 5 2 3 4" xfId="3146"/>
    <cellStyle name="60% - 强调文字颜色 5 2 4 2" xfId="3147"/>
    <cellStyle name="货币 2 11" xfId="3148"/>
    <cellStyle name="60% - 强调文字颜色 5 2 4 2 2" xfId="3149"/>
    <cellStyle name="60% - 强调文字颜色 5 2 5" xfId="3150"/>
    <cellStyle name="解释性文本 2 2 2" xfId="3151"/>
    <cellStyle name="60% - 强调文字颜色 5 2 5 2" xfId="3152"/>
    <cellStyle name="解释性文本 2 2 2 2" xfId="3153"/>
    <cellStyle name="60% - 强调文字颜色 5 2 6" xfId="3154"/>
    <cellStyle name="解释性文本 2 2 3" xfId="3155"/>
    <cellStyle name="60% - 强调文字颜色 5 3 2 2 3" xfId="3156"/>
    <cellStyle name="常规 29 2 2" xfId="3157"/>
    <cellStyle name="60% - 强调文字颜色 5 3 2 4" xfId="3158"/>
    <cellStyle name="60% - 强调文字颜色 5 3 3" xfId="3159"/>
    <cellStyle name="检查单元格 3 2 2" xfId="3160"/>
    <cellStyle name="60% - 强调文字颜色 5 3 3 2 2" xfId="3161"/>
    <cellStyle name="检查单元格 3 2 2 2 2" xfId="3162"/>
    <cellStyle name="60% - 强调文字颜色 5 3 3 3" xfId="3163"/>
    <cellStyle name="检查单元格 3 2 2 3" xfId="3164"/>
    <cellStyle name="60% - 强调文字颜色 5 3 4" xfId="3165"/>
    <cellStyle name="检查单元格 3 2 3" xfId="3166"/>
    <cellStyle name="60% - 强调文字颜色 5 3 4 2" xfId="3167"/>
    <cellStyle name="检查单元格 3 2 3 2" xfId="3168"/>
    <cellStyle name="60% - 强调文字颜色 5 4" xfId="3169"/>
    <cellStyle name="60% - 强调文字颜色 5 4 2" xfId="3170"/>
    <cellStyle name="60% - 强调文字颜色 5 4 3" xfId="3171"/>
    <cellStyle name="检查单元格 3 3 2" xfId="3172"/>
    <cellStyle name="60% - 强调文字颜色 5 4 3 2" xfId="3173"/>
    <cellStyle name="检查单元格 3 3 2 2" xfId="3174"/>
    <cellStyle name="标题 1 2 5" xfId="3175"/>
    <cellStyle name="60% - 强调文字颜色 5 4 4" xfId="3176"/>
    <cellStyle name="检查单元格 3 3 3" xfId="3177"/>
    <cellStyle name="60% - 强调文字颜色 5 5" xfId="3178"/>
    <cellStyle name="60% - 强调文字颜色 5 5 2" xfId="3179"/>
    <cellStyle name="60% - 强调文字颜色 5 5 3" xfId="3180"/>
    <cellStyle name="检查单元格 3 4 2" xfId="3181"/>
    <cellStyle name="60% - 强调文字颜色 5 5 4" xfId="3182"/>
    <cellStyle name="60% - 强调文字颜色 5 6 2" xfId="3183"/>
    <cellStyle name="60% - 强调文字颜色 5 6 2 2" xfId="3184"/>
    <cellStyle name="60% - 强调文字颜色 5 6 3" xfId="3185"/>
    <cellStyle name="60% - 强调文字颜色 5 7" xfId="3186"/>
    <cellStyle name="60% - 强调文字颜色 5 7 2" xfId="3187"/>
    <cellStyle name="60% - 强调文字颜色 6 2" xfId="3188"/>
    <cellStyle name="60% - 强调文字颜色 6 2 2" xfId="3189"/>
    <cellStyle name="60% - 强调文字颜色 6 2 2 2" xfId="3190"/>
    <cellStyle name="60% - 强调文字颜色 6 2 2 2 2" xfId="3191"/>
    <cellStyle name="60% - 强调文字颜色 6 2 2 2 2 2" xfId="3192"/>
    <cellStyle name="60% - 强调文字颜色 6 2 2 2 3" xfId="3193"/>
    <cellStyle name="60% - 强调文字颜色 6 2 2 3" xfId="3194"/>
    <cellStyle name="60% - 强调文字颜色 6 2 2 3 2" xfId="3195"/>
    <cellStyle name="货币 4 2 7 2" xfId="3196"/>
    <cellStyle name="60% - 强调文字颜色 6 2 2 4" xfId="3197"/>
    <cellStyle name="60% - 强调文字颜色 6 2 3" xfId="3198"/>
    <cellStyle name="60% - 强调文字颜色 6 2 3 2" xfId="3199"/>
    <cellStyle name="千位分隔 3 2 4 5" xfId="3200"/>
    <cellStyle name="60% - 强调文字颜色 6 2 3 2 2" xfId="3201"/>
    <cellStyle name="标题 1 2_2015财政决算公开" xfId="3202"/>
    <cellStyle name="60% - 强调文字颜色 6 2 3 2 2 2" xfId="3203"/>
    <cellStyle name="60% - 强调文字颜色 6 2 3 2 3" xfId="3204"/>
    <cellStyle name="60% - 强调文字颜色 6 2 3 3" xfId="3205"/>
    <cellStyle name="60% - 强调文字颜色 6 2 3 4" xfId="3206"/>
    <cellStyle name="60% - 强调文字颜色 6 2 3 5" xfId="3207"/>
    <cellStyle name="60% - 强调文字颜色 6 2 4 2" xfId="3208"/>
    <cellStyle name="汇总 4 3" xfId="3209"/>
    <cellStyle name="60% - 强调文字颜色 6 2 4 2 2" xfId="3210"/>
    <cellStyle name="60% - 强调文字颜色 6 2 5" xfId="3211"/>
    <cellStyle name="解释性文本 3 2 2" xfId="3212"/>
    <cellStyle name="60% - 强调文字颜色 6 2 6" xfId="3213"/>
    <cellStyle name="解释性文本 3 2 3" xfId="3214"/>
    <cellStyle name="60% - 强调文字颜色 6 3" xfId="3215"/>
    <cellStyle name="60% - 强调文字颜色 6 3 2" xfId="3216"/>
    <cellStyle name="60% - 强调文字颜色 6 3 2 4" xfId="3217"/>
    <cellStyle name="小数 2 2 2" xfId="3218"/>
    <cellStyle name="60% - 强调文字颜色 6 3 3" xfId="3219"/>
    <cellStyle name="检查单元格 4 2 2" xfId="3220"/>
    <cellStyle name="千位分隔 4 2 4 5" xfId="3221"/>
    <cellStyle name="60% - 强调文字颜色 6 3 3 2 2" xfId="3222"/>
    <cellStyle name="常规 4 2 2 9" xfId="3223"/>
    <cellStyle name="60% - 强调文字颜色 6 3 3 3" xfId="3224"/>
    <cellStyle name="小数 2 2 3" xfId="3225"/>
    <cellStyle name="60% - 强调文字颜色 6 3 4" xfId="3226"/>
    <cellStyle name="检查单元格 4 2 3" xfId="3227"/>
    <cellStyle name="60% - 强调文字颜色 6 3 4 2" xfId="3228"/>
    <cellStyle name="60% - 强调文字颜色 6 3 5" xfId="3229"/>
    <cellStyle name="解释性文本 3 3 2" xfId="3230"/>
    <cellStyle name="百分比 3 2 2" xfId="3231"/>
    <cellStyle name="60% - 强调文字颜色 6 4" xfId="3232"/>
    <cellStyle name="千位分隔 2 2 3 4" xfId="3233"/>
    <cellStyle name="百分比 3 2 2 2" xfId="3234"/>
    <cellStyle name="60% - 强调文字颜色 6 4 2" xfId="3235"/>
    <cellStyle name="小数 2 3 2" xfId="3236"/>
    <cellStyle name="60% - 强调文字颜色 6 4 3" xfId="3237"/>
    <cellStyle name="检查单元格 4 3 2" xfId="3238"/>
    <cellStyle name="千位分隔 2 2 3 5" xfId="3239"/>
    <cellStyle name="百分比 3 2 2 3" xfId="3240"/>
    <cellStyle name="60% - 强调文字颜色 6 4 3 2" xfId="3241"/>
    <cellStyle name="60% - 强调文字颜色 6 4 4" xfId="3242"/>
    <cellStyle name="百分比 3 2 3" xfId="3243"/>
    <cellStyle name="60% - 强调文字颜色 6 5" xfId="3244"/>
    <cellStyle name="60% - 强调文字颜色 6 5 2 2 2" xfId="3245"/>
    <cellStyle name="Header1" xfId="3246"/>
    <cellStyle name="60% - 强调文字颜色 6 5 2 3" xfId="3247"/>
    <cellStyle name="60% - 强调文字颜色 6 5 3 2" xfId="3248"/>
    <cellStyle name="60% - 强调文字颜色 6 5 4" xfId="3249"/>
    <cellStyle name="60% - 强调文字颜色 6 6" xfId="3250"/>
    <cellStyle name="常规 3 2 4 2 2" xfId="3251"/>
    <cellStyle name="百分比 3 2 4" xfId="3252"/>
    <cellStyle name="常规 2 2 3 8" xfId="3253"/>
    <cellStyle name="60% - 强调文字颜色 6 6 2" xfId="3254"/>
    <cellStyle name="60% - 强调文字颜色 6 6 3" xfId="3255"/>
    <cellStyle name="60% - 强调文字颜色 6 7" xfId="3256"/>
    <cellStyle name="60% - 强调文字颜色 6 8" xfId="3257"/>
    <cellStyle name="常规 12 2 2 2 2" xfId="3258"/>
    <cellStyle name="强调文字颜色 5 3 4 2" xfId="3259"/>
    <cellStyle name="60% - 着色 1" xfId="3260"/>
    <cellStyle name="60% - 着色 1 2" xfId="3261"/>
    <cellStyle name="60% - 着色 2" xfId="3262"/>
    <cellStyle name="常规 2 2 11" xfId="3263"/>
    <cellStyle name="适中 2 2 3" xfId="3264"/>
    <cellStyle name="60% - 着色 2 2" xfId="3265"/>
    <cellStyle name="60% - 着色 3" xfId="3266"/>
    <cellStyle name="适中 2 3 3" xfId="3267"/>
    <cellStyle name="60% - 着色 3 2" xfId="3268"/>
    <cellStyle name="60% - 着色 4" xfId="3269"/>
    <cellStyle name="60% - 着色 5" xfId="3270"/>
    <cellStyle name="适中 3 2 2 2" xfId="3271"/>
    <cellStyle name="60% - 着色 6" xfId="3272"/>
    <cellStyle name="Calc Currency (0)" xfId="3273"/>
    <cellStyle name="常规 3 6 2" xfId="3274"/>
    <cellStyle name="Comma [0] 2" xfId="3275"/>
    <cellStyle name="comma zerodec" xfId="3276"/>
    <cellStyle name="常规 2 2" xfId="3277"/>
    <cellStyle name="Comma_1995" xfId="3278"/>
    <cellStyle name="Currency [0]" xfId="3279"/>
    <cellStyle name="Currency [0] 2" xfId="3280"/>
    <cellStyle name="Currency1 2" xfId="3281"/>
    <cellStyle name="计算 6 2 2" xfId="3282"/>
    <cellStyle name="计算 5 2 3" xfId="3283"/>
    <cellStyle name="Date" xfId="3284"/>
    <cellStyle name="Date 2" xfId="3285"/>
    <cellStyle name="货币 3 2 4 4 2" xfId="3286"/>
    <cellStyle name="千位分隔 3 11" xfId="3287"/>
    <cellStyle name="Dollar (zero dec)" xfId="3288"/>
    <cellStyle name="Dollar (zero dec) 2" xfId="3289"/>
    <cellStyle name="常规 28 2" xfId="3290"/>
    <cellStyle name="常规 33 2" xfId="3291"/>
    <cellStyle name="货币 3 2 7" xfId="3292"/>
    <cellStyle name="Fixed" xfId="3293"/>
    <cellStyle name="Header1 2" xfId="3294"/>
    <cellStyle name="强调文字颜色 5 2 3" xfId="3295"/>
    <cellStyle name="标题 5 2 3_2015财政决算公开" xfId="3296"/>
    <cellStyle name="Header2" xfId="3297"/>
    <cellStyle name="Header2 2" xfId="3298"/>
    <cellStyle name="HEADING1 2" xfId="3299"/>
    <cellStyle name="HEADING2" xfId="3300"/>
    <cellStyle name="HEADING2 2" xfId="3301"/>
    <cellStyle name="Normal_#10-Headcount" xfId="3302"/>
    <cellStyle name="常规 2 3 2 9" xfId="3303"/>
    <cellStyle name="Total" xfId="3304"/>
    <cellStyle name="标题 3 2_2015财政决算公开" xfId="3305"/>
    <cellStyle name="表标题 3" xfId="3306"/>
    <cellStyle name="Total 2" xfId="3307"/>
    <cellStyle name="百分比 2" xfId="3308"/>
    <cellStyle name="常规 2 5 2 2 3" xfId="3309"/>
    <cellStyle name="检查单元格 6 3" xfId="3310"/>
    <cellStyle name="常规 10 3_2015财政决算公开" xfId="3311"/>
    <cellStyle name="百分比 2 2 2" xfId="3312"/>
    <cellStyle name="百分比 2 2 2 2" xfId="3313"/>
    <cellStyle name="百分比 2 2 2 3" xfId="3314"/>
    <cellStyle name="百分比 2 2 2 3 2" xfId="3315"/>
    <cellStyle name="百分比 2 2 3" xfId="3316"/>
    <cellStyle name="百分比 2 2 3 2" xfId="3317"/>
    <cellStyle name="百分比 2 2 3 2 2" xfId="3318"/>
    <cellStyle name="百分比 2 2 3 3" xfId="3319"/>
    <cellStyle name="常规 3 2 3 2 2" xfId="3320"/>
    <cellStyle name="百分比 2 2 4" xfId="3321"/>
    <cellStyle name="百分比 2 2 5" xfId="3322"/>
    <cellStyle name="百分比 2 3 2" xfId="3323"/>
    <cellStyle name="百分比 2 3 2 2" xfId="3324"/>
    <cellStyle name="百分比 2 3 2 2 2" xfId="3325"/>
    <cellStyle name="百分比 2 3 2 3" xfId="3326"/>
    <cellStyle name="百分比 2 3 3" xfId="3327"/>
    <cellStyle name="百分比 2 3 3 2" xfId="3328"/>
    <cellStyle name="强调文字颜色 3 5 2 2" xfId="3329"/>
    <cellStyle name="常规 3 2 3 3 2" xfId="3330"/>
    <cellStyle name="百分比 2 3 4" xfId="3331"/>
    <cellStyle name="差 2 4 2" xfId="3332"/>
    <cellStyle name="百分比 2 4" xfId="3333"/>
    <cellStyle name="百分比 2 4 2" xfId="3334"/>
    <cellStyle name="百分比 2 4 2 2" xfId="3335"/>
    <cellStyle name="百分比 2 5" xfId="3336"/>
    <cellStyle name="百分比 2 5 2" xfId="3337"/>
    <cellStyle name="百分比 3" xfId="3338"/>
    <cellStyle name="常规 2 4 2 9" xfId="3339"/>
    <cellStyle name="百分比 3 2" xfId="3340"/>
    <cellStyle name="百分比 3 3 2" xfId="3341"/>
    <cellStyle name="百分比 3 3 2 2" xfId="3342"/>
    <cellStyle name="适中 4 2 2 2" xfId="3343"/>
    <cellStyle name="百分比 3 3 3" xfId="3344"/>
    <cellStyle name="百分比 3 4" xfId="3345"/>
    <cellStyle name="百分比 3 4 2" xfId="3346"/>
    <cellStyle name="百分比 3 5" xfId="3347"/>
    <cellStyle name="百分比 4 2" xfId="3348"/>
    <cellStyle name="常规 2 2 6" xfId="3349"/>
    <cellStyle name="百分比 4 2 2" xfId="3350"/>
    <cellStyle name="常规 2 2 6 2" xfId="3351"/>
    <cellStyle name="千位分隔 3 2 3 4" xfId="3352"/>
    <cellStyle name="百分比 4 2 2 2" xfId="3353"/>
    <cellStyle name="常规 2 2 6 2 2" xfId="3354"/>
    <cellStyle name="强调文字颜色 5 3 2 2 3" xfId="3355"/>
    <cellStyle name="百分比 4 2 2 2 2" xfId="3356"/>
    <cellStyle name="小数" xfId="3357"/>
    <cellStyle name="百分比 4 2 2 3" xfId="3358"/>
    <cellStyle name="百分比 4 2 3" xfId="3359"/>
    <cellStyle name="常规 2 2 6 3" xfId="3360"/>
    <cellStyle name="千位分隔 3 2 4 4" xfId="3361"/>
    <cellStyle name="百分比 4 2 3 2" xfId="3362"/>
    <cellStyle name="常规 2 2 6 3 2" xfId="3363"/>
    <cellStyle name="百分比 4 3" xfId="3364"/>
    <cellStyle name="常规 2 2 7" xfId="3365"/>
    <cellStyle name="汇总 3" xfId="3366"/>
    <cellStyle name="百分比 4 3 2" xfId="3367"/>
    <cellStyle name="常规 2 2 7 2" xfId="3368"/>
    <cellStyle name="汇总 3 2" xfId="3369"/>
    <cellStyle name="百分比 4 3 2 2" xfId="3370"/>
    <cellStyle name="常规 2 2 7 2 2" xfId="3371"/>
    <cellStyle name="百分比 4 4" xfId="3372"/>
    <cellStyle name="常规 2 2 8" xfId="3373"/>
    <cellStyle name="百分比 4 4 2" xfId="3374"/>
    <cellStyle name="常规 2 2 8 2" xfId="3375"/>
    <cellStyle name="强调文字颜色 1 2 3 2" xfId="3376"/>
    <cellStyle name="百分比 5" xfId="3377"/>
    <cellStyle name="强调文字颜色 1 2 3 2 2" xfId="3378"/>
    <cellStyle name="百分比 5 2" xfId="3379"/>
    <cellStyle name="常规 2 3 6" xfId="3380"/>
    <cellStyle name="标题 5 2 2 3" xfId="3381"/>
    <cellStyle name="强调文字颜色 1 2 3 2 2 2" xfId="3382"/>
    <cellStyle name="百分比 5 2 2" xfId="3383"/>
    <cellStyle name="常规 2 3 6 2" xfId="3384"/>
    <cellStyle name="标题 5 2 2 3 2" xfId="3385"/>
    <cellStyle name="千位分隔 4 2 3 4" xfId="3386"/>
    <cellStyle name="百分比 5 2 2 2" xfId="3387"/>
    <cellStyle name="常规 2 3 6 2 2" xfId="3388"/>
    <cellStyle name="强调文字颜色 6 3 2 2 3" xfId="3389"/>
    <cellStyle name="百分比 5 2 2 2 2" xfId="3390"/>
    <cellStyle name="百分比 5 2 3" xfId="3391"/>
    <cellStyle name="常规 2 3 6 3" xfId="3392"/>
    <cellStyle name="千位分隔 4 2 4 4" xfId="3393"/>
    <cellStyle name="百分比 5 2 3 2" xfId="3394"/>
    <cellStyle name="常规 2 3 6 3 2" xfId="3395"/>
    <cellStyle name="常规 4 2 2 8" xfId="3396"/>
    <cellStyle name="强调文字颜色 1 2 3 2 3" xfId="3397"/>
    <cellStyle name="百分比 5 3" xfId="3398"/>
    <cellStyle name="常规 2 3 7" xfId="3399"/>
    <cellStyle name="标题 5 2 2 4" xfId="3400"/>
    <cellStyle name="百分比 5 3 2" xfId="3401"/>
    <cellStyle name="常规 2 3 7 2" xfId="3402"/>
    <cellStyle name="百分比 5 3 2 2" xfId="3403"/>
    <cellStyle name="百分比 5 3 3" xfId="3404"/>
    <cellStyle name="百分比 5 4" xfId="3405"/>
    <cellStyle name="常规 2 3 4 2 2" xfId="3406"/>
    <cellStyle name="常规 2 3 8" xfId="3407"/>
    <cellStyle name="标题 5 2 2 5" xfId="3408"/>
    <cellStyle name="百分比 5 4 2" xfId="3409"/>
    <cellStyle name="常规 2 3 8 2" xfId="3410"/>
    <cellStyle name="百分比 5 5" xfId="3411"/>
    <cellStyle name="常规 2 3 9" xfId="3412"/>
    <cellStyle name="百分比 5 5 2" xfId="3413"/>
    <cellStyle name="常规 2 3 9 2" xfId="3414"/>
    <cellStyle name="注释 4 3 2" xfId="3415"/>
    <cellStyle name="百分比 5 6" xfId="3416"/>
    <cellStyle name="常规 18 2" xfId="3417"/>
    <cellStyle name="常规 23 2" xfId="3418"/>
    <cellStyle name="强调文字颜色 1 2 3 3" xfId="3419"/>
    <cellStyle name="百分比 6" xfId="3420"/>
    <cellStyle name="强调文字颜色 1 2 3 3 2" xfId="3421"/>
    <cellStyle name="百分比 6 2" xfId="3422"/>
    <cellStyle name="常规 2 4 6" xfId="3423"/>
    <cellStyle name="标题 5 2 3 3" xfId="3424"/>
    <cellStyle name="百分比 6 2 2" xfId="3425"/>
    <cellStyle name="常规 2 4 6 2" xfId="3426"/>
    <cellStyle name="百分比 6 2 2 2" xfId="3427"/>
    <cellStyle name="标题 2 4 3" xfId="3428"/>
    <cellStyle name="常规 2 4 6 2 2" xfId="3429"/>
    <cellStyle name="百分比 6 2 2 3" xfId="3430"/>
    <cellStyle name="百分比 6 2 3" xfId="3431"/>
    <cellStyle name="常规 2 4 6 3" xfId="3432"/>
    <cellStyle name="百分比 6 2 3 2" xfId="3433"/>
    <cellStyle name="标题 2 5 3" xfId="3434"/>
    <cellStyle name="常规 2 4 6 3 2" xfId="3435"/>
    <cellStyle name="百分比 6 3" xfId="3436"/>
    <cellStyle name="常规 2 4 7" xfId="3437"/>
    <cellStyle name="标题 5 2 3 4" xfId="3438"/>
    <cellStyle name="百分比 6 3 2" xfId="3439"/>
    <cellStyle name="常规 2 4 7 2" xfId="3440"/>
    <cellStyle name="百分比 6 3 2 2" xfId="3441"/>
    <cellStyle name="标题 3 4 3" xfId="3442"/>
    <cellStyle name="百分比 6 3 3" xfId="3443"/>
    <cellStyle name="百分比 6 4" xfId="3444"/>
    <cellStyle name="常规 2 3 4 3 2" xfId="3445"/>
    <cellStyle name="常规 2 4 8" xfId="3446"/>
    <cellStyle name="百分比 6 4 2" xfId="3447"/>
    <cellStyle name="常规 2 4 8 2" xfId="3448"/>
    <cellStyle name="百分比 6 5" xfId="3449"/>
    <cellStyle name="常规 2 4 9" xfId="3450"/>
    <cellStyle name="强调文字颜色 1 2 3 4" xfId="3451"/>
    <cellStyle name="百分比 7" xfId="3452"/>
    <cellStyle name="百分比 7 2" xfId="3453"/>
    <cellStyle name="常规 2 5 6" xfId="3454"/>
    <cellStyle name="百分比 7 2 2" xfId="3455"/>
    <cellStyle name="百分比 7 2 2 2" xfId="3456"/>
    <cellStyle name="百分比 7 2 2 2 2" xfId="3457"/>
    <cellStyle name="百分比 7 2 2 3" xfId="3458"/>
    <cellStyle name="百分比 7 2 3" xfId="3459"/>
    <cellStyle name="百分比 7 2 3 2" xfId="3460"/>
    <cellStyle name="百分比 7 3" xfId="3461"/>
    <cellStyle name="百分比 7 3 2" xfId="3462"/>
    <cellStyle name="百分比 7 3 2 2" xfId="3463"/>
    <cellStyle name="百分比 7 3 3" xfId="3464"/>
    <cellStyle name="百分比 7 4" xfId="3465"/>
    <cellStyle name="常规 2 3 4 4 2" xfId="3466"/>
    <cellStyle name="百分比 7 4 2" xfId="3467"/>
    <cellStyle name="百分比 7 5" xfId="3468"/>
    <cellStyle name="强调文字颜色 1 2 3 5" xfId="3469"/>
    <cellStyle name="百分比 8" xfId="3470"/>
    <cellStyle name="标题 1 2 2 2" xfId="3471"/>
    <cellStyle name="标题 1 2 2 2 2" xfId="3472"/>
    <cellStyle name="标题 1 2 2 3" xfId="3473"/>
    <cellStyle name="计算 2 3 2" xfId="3474"/>
    <cellStyle name="标题 1 2 3" xfId="3475"/>
    <cellStyle name="标题 1 2 3 2" xfId="3476"/>
    <cellStyle name="标题 1 2 3 3" xfId="3477"/>
    <cellStyle name="计算 2 4 2" xfId="3478"/>
    <cellStyle name="标题 1 2 3 4" xfId="3479"/>
    <cellStyle name="计算 2 4 3" xfId="3480"/>
    <cellStyle name="常规 5 6 4 2" xfId="3481"/>
    <cellStyle name="标题 1 2 4 2" xfId="3482"/>
    <cellStyle name="强调文字颜色 1 5" xfId="3483"/>
    <cellStyle name="标题 1 3 2 2" xfId="3484"/>
    <cellStyle name="常规 2 2 2 4 5" xfId="3485"/>
    <cellStyle name="强调文字颜色 1 5 2" xfId="3486"/>
    <cellStyle name="标题 1 3 2 2 2" xfId="3487"/>
    <cellStyle name="强调文字颜色 1 6" xfId="3488"/>
    <cellStyle name="标题 1 3 2 3" xfId="3489"/>
    <cellStyle name="计算 3 3 2" xfId="3490"/>
    <cellStyle name="标题 1 3 3" xfId="3491"/>
    <cellStyle name="强调文字颜色 2 5" xfId="3492"/>
    <cellStyle name="标题 1 3 3 2" xfId="3493"/>
    <cellStyle name="好_F00DC810C49E00C2E0430A3413167AE0" xfId="3494"/>
    <cellStyle name="标题 1 4" xfId="3495"/>
    <cellStyle name="标题 1 4 2" xfId="3496"/>
    <cellStyle name="常规 12 2 5" xfId="3497"/>
    <cellStyle name="标题 1 4 3" xfId="3498"/>
    <cellStyle name="常规 2 4 5 2 2" xfId="3499"/>
    <cellStyle name="标题 1 5" xfId="3500"/>
    <cellStyle name="标题 1 5 3" xfId="3501"/>
    <cellStyle name="常规 2 4 5 3 2" xfId="3502"/>
    <cellStyle name="常规 4 2 2 2 2 2" xfId="3503"/>
    <cellStyle name="标题 1 6" xfId="3504"/>
    <cellStyle name="标题 1 6 2" xfId="3505"/>
    <cellStyle name="标题 1 7" xfId="3506"/>
    <cellStyle name="标题 10" xfId="3507"/>
    <cellStyle name="标题 2 2" xfId="3508"/>
    <cellStyle name="标题 2 2 2 2" xfId="3509"/>
    <cellStyle name="差_5.中央部门决算（草案)-1" xfId="3510"/>
    <cellStyle name="输入 3 2 4" xfId="3511"/>
    <cellStyle name="标题 2 2 2 2 2" xfId="3512"/>
    <cellStyle name="标题 2 2 2 3" xfId="3513"/>
    <cellStyle name="标题 2 2 3" xfId="3514"/>
    <cellStyle name="标题 2 2 3 2" xfId="3515"/>
    <cellStyle name="货币 2 6" xfId="3516"/>
    <cellStyle name="标题 2 2 3 3" xfId="3517"/>
    <cellStyle name="货币 2 7" xfId="3518"/>
    <cellStyle name="标题 2 2 3 4" xfId="3519"/>
    <cellStyle name="货币 2 8" xfId="3520"/>
    <cellStyle name="常规 4 2 2 4 4 2" xfId="3521"/>
    <cellStyle name="标题 2 3" xfId="3522"/>
    <cellStyle name="标题 2 3 2 2" xfId="3523"/>
    <cellStyle name="常规 2 3 2 4 5" xfId="3524"/>
    <cellStyle name="标题 2 3 2 2 2" xfId="3525"/>
    <cellStyle name="标题 2 3 2 3" xfId="3526"/>
    <cellStyle name="标题 2 3 3" xfId="3527"/>
    <cellStyle name="标题 2 3 3 2" xfId="3528"/>
    <cellStyle name="标题 2 3 4" xfId="3529"/>
    <cellStyle name="标题 2 4" xfId="3530"/>
    <cellStyle name="标题 2 4 2" xfId="3531"/>
    <cellStyle name="常规 13 2 5" xfId="3532"/>
    <cellStyle name="标题 2 5" xfId="3533"/>
    <cellStyle name="常规 4 2 2 2 3 2" xfId="3534"/>
    <cellStyle name="标题 2 6" xfId="3535"/>
    <cellStyle name="标题 2 6 2" xfId="3536"/>
    <cellStyle name="标题 2 7" xfId="3537"/>
    <cellStyle name="标题 3 2" xfId="3538"/>
    <cellStyle name="好 5" xfId="3539"/>
    <cellStyle name="标题 3 2 2" xfId="3540"/>
    <cellStyle name="常规 57" xfId="3541"/>
    <cellStyle name="常规 62" xfId="3542"/>
    <cellStyle name="好 5 2" xfId="3543"/>
    <cellStyle name="后继超级链接 4" xfId="3544"/>
    <cellStyle name="标题 3 2 2 2" xfId="3545"/>
    <cellStyle name="常规 58" xfId="3546"/>
    <cellStyle name="常规 63" xfId="3547"/>
    <cellStyle name="好 5 3" xfId="3548"/>
    <cellStyle name="后继超级链接 5" xfId="3549"/>
    <cellStyle name="标题 3 2 2 3" xfId="3550"/>
    <cellStyle name="好 6" xfId="3551"/>
    <cellStyle name="标题 3 2 3" xfId="3552"/>
    <cellStyle name="好 6 3" xfId="3553"/>
    <cellStyle name="标题 3 2 3 3" xfId="3554"/>
    <cellStyle name="标题 3 2 3 4" xfId="3555"/>
    <cellStyle name="好 7" xfId="3556"/>
    <cellStyle name="标题 3 2 4" xfId="3557"/>
    <cellStyle name="好 7 2" xfId="3558"/>
    <cellStyle name="标题 3 2 4 2" xfId="3559"/>
    <cellStyle name="好 8" xfId="3560"/>
    <cellStyle name="标题 3 2 5" xfId="3561"/>
    <cellStyle name="标题 3 3" xfId="3562"/>
    <cellStyle name="标题 3 3 2" xfId="3563"/>
    <cellStyle name="标题 3 3 3" xfId="3564"/>
    <cellStyle name="标题 3 3 4" xfId="3565"/>
    <cellStyle name="标题 3 4" xfId="3566"/>
    <cellStyle name="标题 3 4 2" xfId="3567"/>
    <cellStyle name="标题 3 5" xfId="3568"/>
    <cellStyle name="标题 3 5 2" xfId="3569"/>
    <cellStyle name="标题 3 5 3" xfId="3570"/>
    <cellStyle name="常规 4 2 2 2 4 2" xfId="3571"/>
    <cellStyle name="标题 3 6" xfId="3572"/>
    <cellStyle name="标题 3 6 2" xfId="3573"/>
    <cellStyle name="标题 3 7" xfId="3574"/>
    <cellStyle name="标题 3 8" xfId="3575"/>
    <cellStyle name="千位分隔 3 2" xfId="3576"/>
    <cellStyle name="标题 4 2 2" xfId="3577"/>
    <cellStyle name="千位分隔 3 2 2" xfId="3578"/>
    <cellStyle name="标题 4 2 2 2" xfId="3579"/>
    <cellStyle name="强调文字颜色 3 2 5" xfId="3580"/>
    <cellStyle name="千位分隔 3 2 2 2" xfId="3581"/>
    <cellStyle name="标题 4 2 2 2 2" xfId="3582"/>
    <cellStyle name="千位分隔 3 2 3" xfId="3583"/>
    <cellStyle name="标题 4 2 2 3" xfId="3584"/>
    <cellStyle name="千位分隔 3 3" xfId="3585"/>
    <cellStyle name="标题 4 2 3" xfId="3586"/>
    <cellStyle name="千位分隔 3 3 2" xfId="3587"/>
    <cellStyle name="标题 4 2 3 2" xfId="3588"/>
    <cellStyle name="强调文字颜色 4 2 5" xfId="3589"/>
    <cellStyle name="千位分隔 3 3 2 2" xfId="3590"/>
    <cellStyle name="标题 4 2 3 2 2" xfId="3591"/>
    <cellStyle name="千位分隔 3 3 3" xfId="3592"/>
    <cellStyle name="标题 4 2 3 3" xfId="3593"/>
    <cellStyle name="千位分隔 3 4" xfId="3594"/>
    <cellStyle name="标题 4 2 4" xfId="3595"/>
    <cellStyle name="输出 6" xfId="3596"/>
    <cellStyle name="千位分隔 3 4 2" xfId="3597"/>
    <cellStyle name="标题 4 2 4 2" xfId="3598"/>
    <cellStyle name="千位分隔 3 5" xfId="3599"/>
    <cellStyle name="标题 4 2 5" xfId="3600"/>
    <cellStyle name="标题 4 2_2015财政决算公开" xfId="3601"/>
    <cellStyle name="千位分隔 4" xfId="3602"/>
    <cellStyle name="标题 4 3" xfId="3603"/>
    <cellStyle name="千位分隔 4 2" xfId="3604"/>
    <cellStyle name="标题 4 3 2" xfId="3605"/>
    <cellStyle name="强调文字颜色 2 3 4" xfId="3606"/>
    <cellStyle name="好 2 2 2 3" xfId="3607"/>
    <cellStyle name="千位分隔 4 2 2" xfId="3608"/>
    <cellStyle name="标题 4 3 2 2" xfId="3609"/>
    <cellStyle name="千位分隔 4 2 2 2" xfId="3610"/>
    <cellStyle name="标题 4 3 2 2 2" xfId="3611"/>
    <cellStyle name="常规 4 2 6" xfId="3612"/>
    <cellStyle name="强调文字颜色 1 2 5 2" xfId="3613"/>
    <cellStyle name="千位分隔 4 2 3" xfId="3614"/>
    <cellStyle name="标题 4 3 2 3" xfId="3615"/>
    <cellStyle name="千位分隔 4 3" xfId="3616"/>
    <cellStyle name="标题 4 3 3" xfId="3617"/>
    <cellStyle name="千位分隔 4 3 2" xfId="3618"/>
    <cellStyle name="标题 4 3 3 2" xfId="3619"/>
    <cellStyle name="常规 2 2_2015财政决算公开" xfId="3620"/>
    <cellStyle name="千位分隔 4 4" xfId="3621"/>
    <cellStyle name="标题 4 3 4" xfId="3622"/>
    <cellStyle name="标题 5 2 2" xfId="3623"/>
    <cellStyle name="常规 2 3 5" xfId="3624"/>
    <cellStyle name="标题 5 2 2 2" xfId="3625"/>
    <cellStyle name="常规 2 3 5 2" xfId="3626"/>
    <cellStyle name="标题 5 2 2 2 2" xfId="3627"/>
    <cellStyle name="常规 2 3 5 3" xfId="3628"/>
    <cellStyle name="标题 5 2 2 2 3" xfId="3629"/>
    <cellStyle name="标题 5 2 2 2_2015财政决算公开" xfId="3630"/>
    <cellStyle name="标题 5 2 2_2015财政决算公开" xfId="3631"/>
    <cellStyle name="常规 2 3 3 4 2" xfId="3632"/>
    <cellStyle name="标题 5 2 3" xfId="3633"/>
    <cellStyle name="常规 2 4 5" xfId="3634"/>
    <cellStyle name="标题 5 2 3 2" xfId="3635"/>
    <cellStyle name="常规 2 4 5 2" xfId="3636"/>
    <cellStyle name="标题 5 2 3 2 2" xfId="3637"/>
    <cellStyle name="标题 5 2 4" xfId="3638"/>
    <cellStyle name="标题 5 2 5" xfId="3639"/>
    <cellStyle name="标题 5 2 6" xfId="3640"/>
    <cellStyle name="标题 5 3" xfId="3641"/>
    <cellStyle name="标题 5 3 5" xfId="3642"/>
    <cellStyle name="标题 5 3_2015财政决算公开" xfId="3643"/>
    <cellStyle name="链接单元格 6" xfId="3644"/>
    <cellStyle name="标题 5_2015财政决算公开" xfId="3645"/>
    <cellStyle name="标题 6 2" xfId="3646"/>
    <cellStyle name="标题 7" xfId="3647"/>
    <cellStyle name="标题 7 2" xfId="3648"/>
    <cellStyle name="标题 9" xfId="3649"/>
    <cellStyle name="超级链接 2 2 2 2" xfId="3650"/>
    <cellStyle name="表标题" xfId="3651"/>
    <cellStyle name="表标题 2" xfId="3652"/>
    <cellStyle name="表标题 2 2" xfId="3653"/>
    <cellStyle name="表标题 2 2 2 2" xfId="3654"/>
    <cellStyle name="表标题 2 2 3" xfId="3655"/>
    <cellStyle name="表标题 2 3" xfId="3656"/>
    <cellStyle name="表标题 2 4" xfId="3657"/>
    <cellStyle name="强调文字颜色 3 2 6" xfId="3658"/>
    <cellStyle name="千位分隔 3 2 2 3" xfId="3659"/>
    <cellStyle name="表标题 3 2" xfId="3660"/>
    <cellStyle name="强调文字颜色 3 2 7" xfId="3661"/>
    <cellStyle name="千位分隔 3 2 2 4" xfId="3662"/>
    <cellStyle name="表标题 3 3" xfId="3663"/>
    <cellStyle name="表标题 4" xfId="3664"/>
    <cellStyle name="千位分隔 3 2 3 3" xfId="3665"/>
    <cellStyle name="表标题 4 2" xfId="3666"/>
    <cellStyle name="解释性文本 5" xfId="3667"/>
    <cellStyle name="差 2" xfId="3668"/>
    <cellStyle name="解释性文本 5 2" xfId="3669"/>
    <cellStyle name="差 2 2" xfId="3670"/>
    <cellStyle name="差 2 4" xfId="3671"/>
    <cellStyle name="差 2 5" xfId="3672"/>
    <cellStyle name="差 2_2015财政决算公开" xfId="3673"/>
    <cellStyle name="解释性文本 6" xfId="3674"/>
    <cellStyle name="差 3" xfId="3675"/>
    <cellStyle name="差 3 3" xfId="3676"/>
    <cellStyle name="差 3 4" xfId="3677"/>
    <cellStyle name="差 3 5" xfId="3678"/>
    <cellStyle name="差 4 2" xfId="3679"/>
    <cellStyle name="差 4 3" xfId="3680"/>
    <cellStyle name="差 4 4" xfId="3681"/>
    <cellStyle name="差 5" xfId="3682"/>
    <cellStyle name="差 5 2" xfId="3683"/>
    <cellStyle name="差 5 2 2" xfId="3684"/>
    <cellStyle name="差 5 2 2 2" xfId="3685"/>
    <cellStyle name="差 5 3" xfId="3686"/>
    <cellStyle name="差 5 3 2" xfId="3687"/>
    <cellStyle name="差 5 4" xfId="3688"/>
    <cellStyle name="差 6" xfId="3689"/>
    <cellStyle name="差 6 2" xfId="3690"/>
    <cellStyle name="差 6 2 2" xfId="3691"/>
    <cellStyle name="差 6 3" xfId="3692"/>
    <cellStyle name="差_出版署2010年度中央部门决算草案" xfId="3693"/>
    <cellStyle name="差_司法部2010年度中央部门决算（草案）报" xfId="3694"/>
    <cellStyle name="常规 10 2" xfId="3695"/>
    <cellStyle name="常规 10 2 2" xfId="3696"/>
    <cellStyle name="常规 10 2 2 3" xfId="3697"/>
    <cellStyle name="常规 10 2 2_2015财政决算公开" xfId="3698"/>
    <cellStyle name="常规 10 2 3 2" xfId="3699"/>
    <cellStyle name="强调文字颜色 1 3 2 2 2" xfId="3700"/>
    <cellStyle name="常规 10 2 4" xfId="3701"/>
    <cellStyle name="常规 10 3 2 2" xfId="3702"/>
    <cellStyle name="常规 10 3 3" xfId="3703"/>
    <cellStyle name="常规 10 4" xfId="3704"/>
    <cellStyle name="货币 2 3 2 2" xfId="3705"/>
    <cellStyle name="常规 10 4 2" xfId="3706"/>
    <cellStyle name="货币 2 3 2 2 2" xfId="3707"/>
    <cellStyle name="常规 10 5" xfId="3708"/>
    <cellStyle name="汇总 3 3 2" xfId="3709"/>
    <cellStyle name="货币 2 3 2 3" xfId="3710"/>
    <cellStyle name="警告文本 3 3 2" xfId="3711"/>
    <cellStyle name="常规 10 6" xfId="3712"/>
    <cellStyle name="货币 2 3 2 4" xfId="3713"/>
    <cellStyle name="常规 2 4 2 2 3 2" xfId="3714"/>
    <cellStyle name="常规 10_2015财政决算公开" xfId="3715"/>
    <cellStyle name="常规 11" xfId="3716"/>
    <cellStyle name="常规 11 2 2 2 2" xfId="3717"/>
    <cellStyle name="常规 11 2 2 3" xfId="3718"/>
    <cellStyle name="货币 4 7 2" xfId="3719"/>
    <cellStyle name="常规 11_报 预算   行政政法处(1)" xfId="3720"/>
    <cellStyle name="常规 12" xfId="3721"/>
    <cellStyle name="好 4 2" xfId="3722"/>
    <cellStyle name="常规 12 2 2 2 2 2" xfId="3723"/>
    <cellStyle name="常规 12 2 2 2_2015财政决算公开" xfId="3724"/>
    <cellStyle name="检查单元格 2 3 5" xfId="3725"/>
    <cellStyle name="注释 5 4" xfId="3726"/>
    <cellStyle name="常规 69" xfId="3727"/>
    <cellStyle name="常规 74" xfId="3728"/>
    <cellStyle name="常规 12 2 2 3" xfId="3729"/>
    <cellStyle name="常规 12 2 2 3 2" xfId="3730"/>
    <cellStyle name="常规 12 2 2 4" xfId="3731"/>
    <cellStyle name="常规 12 2 2 5" xfId="3732"/>
    <cellStyle name="常规 12 2 3 3" xfId="3733"/>
    <cellStyle name="常规 12 2 3_2015财政决算公开" xfId="3734"/>
    <cellStyle name="常规 12 2 4 2" xfId="3735"/>
    <cellStyle name="常规 12 4 2 2" xfId="3736"/>
    <cellStyle name="常规 12 4 3" xfId="3737"/>
    <cellStyle name="常规 12 4_2015财政决算公开" xfId="3738"/>
    <cellStyle name="常规 2 3 2 3 3" xfId="3739"/>
    <cellStyle name="常规 12 7" xfId="3740"/>
    <cellStyle name="货币 2 3 4 5" xfId="3741"/>
    <cellStyle name="强调文字颜色 1 3 2 2" xfId="3742"/>
    <cellStyle name="常规 12_2015财政决算公开" xfId="3743"/>
    <cellStyle name="常规 13" xfId="3744"/>
    <cellStyle name="好 4 3" xfId="3745"/>
    <cellStyle name="注释 3 2 4" xfId="3746"/>
    <cellStyle name="常规 13 2 2 3" xfId="3747"/>
    <cellStyle name="常规 2 2 2 2 3 2 2" xfId="3748"/>
    <cellStyle name="货币 2 2 9 2" xfId="3749"/>
    <cellStyle name="常规 13 2 2_2015财政决算公开" xfId="3750"/>
    <cellStyle name="常规 14 2" xfId="3751"/>
    <cellStyle name="常规 14 2 2" xfId="3752"/>
    <cellStyle name="常规 14 3" xfId="3753"/>
    <cellStyle name="常规 14 3 2" xfId="3754"/>
    <cellStyle name="常规 14 4" xfId="3755"/>
    <cellStyle name="货币 2 3 6 2" xfId="3756"/>
    <cellStyle name="常规 14 4 2" xfId="3757"/>
    <cellStyle name="常规 14_2015财政决算公开" xfId="3758"/>
    <cellStyle name="常规 2 3 2 2 5 2" xfId="3759"/>
    <cellStyle name="常规 15_2015财政决算公开" xfId="3760"/>
    <cellStyle name="常规 16_2015财政决算公开" xfId="3761"/>
    <cellStyle name="注释 4 2 2 2" xfId="3762"/>
    <cellStyle name="常规 17 2 2" xfId="3763"/>
    <cellStyle name="常规 22 2 2" xfId="3764"/>
    <cellStyle name="注释 4 4" xfId="3765"/>
    <cellStyle name="常规 19" xfId="3766"/>
    <cellStyle name="常规 24" xfId="3767"/>
    <cellStyle name="常规 19 2" xfId="3768"/>
    <cellStyle name="常规 24 2" xfId="3769"/>
    <cellStyle name="常规 19 2 2" xfId="3770"/>
    <cellStyle name="常规 24 2 2" xfId="3771"/>
    <cellStyle name="常规 19_2015财政决算公开" xfId="3772"/>
    <cellStyle name="常规 2" xfId="3773"/>
    <cellStyle name="货币 4 2 4 3 2" xfId="3774"/>
    <cellStyle name="强调文字颜色 3 3" xfId="3775"/>
    <cellStyle name="常规 2 10" xfId="3776"/>
    <cellStyle name="常规 2 2 2 6 3" xfId="3777"/>
    <cellStyle name="强调文字颜色 3 4" xfId="3778"/>
    <cellStyle name="常规 2 11" xfId="3779"/>
    <cellStyle name="常规 2 2 2 6 4" xfId="3780"/>
    <cellStyle name="常规 2 2 10" xfId="3781"/>
    <cellStyle name="常规 2 4 3 5" xfId="3782"/>
    <cellStyle name="输出 2 3 4" xfId="3783"/>
    <cellStyle name="常规 2 2 2" xfId="3784"/>
    <cellStyle name="常规 2 2 2 10" xfId="3785"/>
    <cellStyle name="常规 2 4 3 5 2" xfId="3786"/>
    <cellStyle name="常规 2 2 2 2" xfId="3787"/>
    <cellStyle name="注释 2 2 4" xfId="3788"/>
    <cellStyle name="常规 2 2 2 2 2 2 2" xfId="3789"/>
    <cellStyle name="常规 2 2 2 2 2 3" xfId="3790"/>
    <cellStyle name="注释 2 3 4" xfId="3791"/>
    <cellStyle name="常规 2 2 2 2 2 3 2" xfId="3792"/>
    <cellStyle name="常规 2 3 2 2 6" xfId="3793"/>
    <cellStyle name="常规 2 2 2 2 2 4 2" xfId="3794"/>
    <cellStyle name="常规 2 2 2 2 2 5" xfId="3795"/>
    <cellStyle name="常规 2 2 2 2 2_2015财政决算公开" xfId="3796"/>
    <cellStyle name="常规 2 2 2 2 3" xfId="3797"/>
    <cellStyle name="常规 2 2 2 2 3 2" xfId="3798"/>
    <cellStyle name="货币 2 2 9" xfId="3799"/>
    <cellStyle name="常规 2 2 2 2 3 3" xfId="3800"/>
    <cellStyle name="常规 2 2 2 2 3 3 2" xfId="3801"/>
    <cellStyle name="常规 2 2 2 2 3 4" xfId="3802"/>
    <cellStyle name="常规 2 2 2 2 4 2" xfId="3803"/>
    <cellStyle name="常规 2 2 2 2 4 2 2" xfId="3804"/>
    <cellStyle name="常规 2 2 2 2 4 3 2" xfId="3805"/>
    <cellStyle name="常规 2 2 2 2 4 4" xfId="3806"/>
    <cellStyle name="常规 2 2 2 2 4 4 2" xfId="3807"/>
    <cellStyle name="常规 2 2 2 2 4 5" xfId="3808"/>
    <cellStyle name="常规 2 2 2 2 6" xfId="3809"/>
    <cellStyle name="常规 2 2 2 2 7" xfId="3810"/>
    <cellStyle name="常规 2 2 2 2 8" xfId="3811"/>
    <cellStyle name="常规 2 2 2 3" xfId="3812"/>
    <cellStyle name="常规 2 2 2 3 2" xfId="3813"/>
    <cellStyle name="常规 2 2 2 3 2 2" xfId="3814"/>
    <cellStyle name="常规 2 2 2 3 3" xfId="3815"/>
    <cellStyle name="常规 2 2 2 3 3 2" xfId="3816"/>
    <cellStyle name="常规 2 2 2 3 4" xfId="3817"/>
    <cellStyle name="货币 4 5 2 2" xfId="3818"/>
    <cellStyle name="常规 2 2 2 3 4 2" xfId="3819"/>
    <cellStyle name="常规 2 2 2 3_2015财政决算公开" xfId="3820"/>
    <cellStyle name="强调文字颜色 1 4" xfId="3821"/>
    <cellStyle name="常规 2 2 2 4 4" xfId="3822"/>
    <cellStyle name="货币 4 5 3 2" xfId="3823"/>
    <cellStyle name="强调文字颜色 1 4 2" xfId="3824"/>
    <cellStyle name="常规 2 2 2 4 4 2" xfId="3825"/>
    <cellStyle name="输出 3 2 2 3" xfId="3826"/>
    <cellStyle name="强调文字颜色 2 2 2" xfId="3827"/>
    <cellStyle name="常规 2 2 2 5 2 2" xfId="3828"/>
    <cellStyle name="货币 4 2 4 2 2" xfId="3829"/>
    <cellStyle name="强调文字颜色 2 3" xfId="3830"/>
    <cellStyle name="常规 2 2 2 5 3" xfId="3831"/>
    <cellStyle name="强调文字颜色 2 4" xfId="3832"/>
    <cellStyle name="常规 2 2 2 5 4" xfId="3833"/>
    <cellStyle name="强调文字颜色 3 2" xfId="3834"/>
    <cellStyle name="千位分隔 2 2 4 2 2" xfId="3835"/>
    <cellStyle name="常规 2 2 2 6 2" xfId="3836"/>
    <cellStyle name="强调文字颜色 3 2 2" xfId="3837"/>
    <cellStyle name="常规 2 2 2 6 2 2" xfId="3838"/>
    <cellStyle name="强调文字颜色 3 3 2" xfId="3839"/>
    <cellStyle name="常规 2 2 2 6 3 2" xfId="3840"/>
    <cellStyle name="强调文字颜色 3 4 2" xfId="3841"/>
    <cellStyle name="常规 2 2 2 6 4 2" xfId="3842"/>
    <cellStyle name="常规 3 2 2 3" xfId="3843"/>
    <cellStyle name="强调文字颜色 3 5" xfId="3844"/>
    <cellStyle name="常规 2 2 2 6 5" xfId="3845"/>
    <cellStyle name="常规 2 2 2 6_2015财政决算公开" xfId="3846"/>
    <cellStyle name="货币 3 4 3" xfId="3847"/>
    <cellStyle name="强调文字颜色 4 2" xfId="3848"/>
    <cellStyle name="千位分隔 2 2 4 3 2" xfId="3849"/>
    <cellStyle name="常规 2 2 2 7 2" xfId="3850"/>
    <cellStyle name="常规 2 4 3 6" xfId="3851"/>
    <cellStyle name="输出 2 3 5" xfId="3852"/>
    <cellStyle name="常规 2 2 3" xfId="3853"/>
    <cellStyle name="常规 2 2 3 4 2 2" xfId="3854"/>
    <cellStyle name="常规 2 2 3 2" xfId="3855"/>
    <cellStyle name="常规 2 2 3 2 2" xfId="3856"/>
    <cellStyle name="常规 2 2 3 2 3" xfId="3857"/>
    <cellStyle name="常规 2 2 3 2 3 2" xfId="3858"/>
    <cellStyle name="常规 2 2 3 2 4 2" xfId="3859"/>
    <cellStyle name="常规 2 2 3 3" xfId="3860"/>
    <cellStyle name="常规 2 2 3 3 2" xfId="3861"/>
    <cellStyle name="千位分隔 2 3 5 2" xfId="3862"/>
    <cellStyle name="常规 2 3 3 6" xfId="3863"/>
    <cellStyle name="常规 2 2 3 3 2 2" xfId="3864"/>
    <cellStyle name="常规 2 2 3 3 3" xfId="3865"/>
    <cellStyle name="常规 2 3 4 6" xfId="3866"/>
    <cellStyle name="常规 2 2 3 3 3 2" xfId="3867"/>
    <cellStyle name="常规 2 2 3 3 4" xfId="3868"/>
    <cellStyle name="货币 4 6 2 2" xfId="3869"/>
    <cellStyle name="常规 2 2 3 4 3" xfId="3870"/>
    <cellStyle name="常规 2 4 4 6" xfId="3871"/>
    <cellStyle name="常规 2 2 3 4 3 2" xfId="3872"/>
    <cellStyle name="常规 2 3 3" xfId="3873"/>
    <cellStyle name="常规 2 2 3 5 2" xfId="3874"/>
    <cellStyle name="常规 2 2 3 6 2" xfId="3875"/>
    <cellStyle name="常规 2 2 3 7" xfId="3876"/>
    <cellStyle name="常规 2 4 3 7" xfId="3877"/>
    <cellStyle name="常规 2 2 4" xfId="3878"/>
    <cellStyle name="常规 2 2 4 2" xfId="3879"/>
    <cellStyle name="常规 2 2 4 2 2" xfId="3880"/>
    <cellStyle name="常规 2 2 4 3" xfId="3881"/>
    <cellStyle name="常规 2 2 4 3 2" xfId="3882"/>
    <cellStyle name="常规 2 2 4 4 2" xfId="3883"/>
    <cellStyle name="常规 2 2 4 5" xfId="3884"/>
    <cellStyle name="常规 2 2 5" xfId="3885"/>
    <cellStyle name="常规 2 2 5 2" xfId="3886"/>
    <cellStyle name="常规 2 2 5 2 2" xfId="3887"/>
    <cellStyle name="常规 2 2 5 3" xfId="3888"/>
    <cellStyle name="常规 2 2 5 3 2" xfId="3889"/>
    <cellStyle name="常规 2 2 5 4" xfId="3890"/>
    <cellStyle name="常规 2 2 5 4 2" xfId="3891"/>
    <cellStyle name="常规 2 2 5 5" xfId="3892"/>
    <cellStyle name="汇总 4 2" xfId="3893"/>
    <cellStyle name="常规 2 2 7 3 2" xfId="3894"/>
    <cellStyle name="常规 2 2 9 2" xfId="3895"/>
    <cellStyle name="常规 2 3 11" xfId="3896"/>
    <cellStyle name="常规 2 4 4 5" xfId="3897"/>
    <cellStyle name="常规 2 3 2" xfId="3898"/>
    <cellStyle name="常规 2 3 2 2" xfId="3899"/>
    <cellStyle name="常规 2 3 2 2 2" xfId="3900"/>
    <cellStyle name="常规 2 3 2 2 2 2" xfId="3901"/>
    <cellStyle name="常规 2 3 2 2 3" xfId="3902"/>
    <cellStyle name="常规 2 3 2 2 3 2" xfId="3903"/>
    <cellStyle name="注释 2 3 2 2" xfId="3904"/>
    <cellStyle name="常规 2 3 2 2 4 2" xfId="3905"/>
    <cellStyle name="常规 2 3 2 2 7" xfId="3906"/>
    <cellStyle name="常规 2 3 2 3" xfId="3907"/>
    <cellStyle name="常规 2 3 2 3 2" xfId="3908"/>
    <cellStyle name="常规 2 3 2 3 2 2" xfId="3909"/>
    <cellStyle name="注释 2 4 2" xfId="3910"/>
    <cellStyle name="常规 2 3 2 3 4" xfId="3911"/>
    <cellStyle name="常规 2 3 2 4 2 2" xfId="3912"/>
    <cellStyle name="常规 2 3 2 4 3" xfId="3913"/>
    <cellStyle name="常规 2 3 2 4 3 2" xfId="3914"/>
    <cellStyle name="常规 2 3 2 4 4" xfId="3915"/>
    <cellStyle name="常规 2 3 2 4 4 2" xfId="3916"/>
    <cellStyle name="常规 2 3 2 5 2" xfId="3917"/>
    <cellStyle name="千位分隔 2 3 4 2" xfId="3918"/>
    <cellStyle name="常规 2 3 2 6" xfId="3919"/>
    <cellStyle name="常规 2 3 2 6 2" xfId="3920"/>
    <cellStyle name="常规 2 3 2 7" xfId="3921"/>
    <cellStyle name="常规 2 3 2 7 2" xfId="3922"/>
    <cellStyle name="常规 2 3 2 8" xfId="3923"/>
    <cellStyle name="常规 2 3 3 2 2" xfId="3924"/>
    <cellStyle name="常规 2 3 3 3" xfId="3925"/>
    <cellStyle name="常规 2 3 3 3 2" xfId="3926"/>
    <cellStyle name="常规 2 3 3 5" xfId="3927"/>
    <cellStyle name="常规 2 3 3 5 2" xfId="3928"/>
    <cellStyle name="常规 2 3 3 7" xfId="3929"/>
    <cellStyle name="常规 2 3 4" xfId="3930"/>
    <cellStyle name="常规 2 3 4 2" xfId="3931"/>
    <cellStyle name="常规 2 3 4 3" xfId="3932"/>
    <cellStyle name="常规 2 3 4 4" xfId="3933"/>
    <cellStyle name="常规 2 3 4 5" xfId="3934"/>
    <cellStyle name="常规 2 3 5 4" xfId="3935"/>
    <cellStyle name="常规 2 4" xfId="3936"/>
    <cellStyle name="常规 2 4 10 2" xfId="3937"/>
    <cellStyle name="常规 2 4 11" xfId="3938"/>
    <cellStyle name="常规 2 4 2" xfId="3939"/>
    <cellStyle name="常规 2 4 2 2" xfId="3940"/>
    <cellStyle name="常规 2 4 2 2 2" xfId="3941"/>
    <cellStyle name="常规 2 4 2 2 2 2" xfId="3942"/>
    <cellStyle name="常规 2 4 2 2 3" xfId="3943"/>
    <cellStyle name="常规 2 4 2 2 4" xfId="3944"/>
    <cellStyle name="常规 2 4 2 2 5 2" xfId="3945"/>
    <cellStyle name="常规 2 4 2 2 6" xfId="3946"/>
    <cellStyle name="常规 2 4 2 2 7" xfId="3947"/>
    <cellStyle name="常规 2 4 2 3" xfId="3948"/>
    <cellStyle name="输出 2 2 2 2 2" xfId="3949"/>
    <cellStyle name="常规 7 2 3 3" xfId="3950"/>
    <cellStyle name="常规 2 4 2 3 2 2" xfId="3951"/>
    <cellStyle name="常规 2 4 2 3 3 2" xfId="3952"/>
    <cellStyle name="常规 2 4 2 3 4" xfId="3953"/>
    <cellStyle name="常规 2 4 2 3 5" xfId="3954"/>
    <cellStyle name="常规 2 4 2 6" xfId="3955"/>
    <cellStyle name="常规 2 4 2 7" xfId="3956"/>
    <cellStyle name="常规 2 4 3 2 2" xfId="3957"/>
    <cellStyle name="常规 2 4 3 3" xfId="3958"/>
    <cellStyle name="常规 2 4 3 3 2" xfId="3959"/>
    <cellStyle name="常规 2 4 3 4 2" xfId="3960"/>
    <cellStyle name="常规 2 4 4 2" xfId="3961"/>
    <cellStyle name="常规 2 4 4 2 2" xfId="3962"/>
    <cellStyle name="常规 2 4 4 3" xfId="3963"/>
    <cellStyle name="常规 2 4 4 3 2" xfId="3964"/>
    <cellStyle name="常规 2 4 4 4" xfId="3965"/>
    <cellStyle name="常规 2 4 4 4 2" xfId="3966"/>
    <cellStyle name="常规 2 4 5 3" xfId="3967"/>
    <cellStyle name="常规 2 4 5 4" xfId="3968"/>
    <cellStyle name="小数 5" xfId="3969"/>
    <cellStyle name="常规 2 5 2 3" xfId="3970"/>
    <cellStyle name="检查单元格 7" xfId="3971"/>
    <cellStyle name="常规 2 5 2 5" xfId="3972"/>
    <cellStyle name="检查单元格 9" xfId="3973"/>
    <cellStyle name="常规 2 5 3 2" xfId="3974"/>
    <cellStyle name="常规 2 5 3 3" xfId="3975"/>
    <cellStyle name="常规 2 5 4 2" xfId="3976"/>
    <cellStyle name="常规 2 5 4 3" xfId="3977"/>
    <cellStyle name="常规 2 6" xfId="3978"/>
    <cellStyle name="常规 2 6 2" xfId="3979"/>
    <cellStyle name="常规 2 6 2 2" xfId="3980"/>
    <cellStyle name="常规 2 6 4" xfId="3981"/>
    <cellStyle name="货币 2 2 3 3 2" xfId="3982"/>
    <cellStyle name="常规 2 7" xfId="3983"/>
    <cellStyle name="常规 2 7 3" xfId="3984"/>
    <cellStyle name="输入 2" xfId="3985"/>
    <cellStyle name="常规 2 8" xfId="3986"/>
    <cellStyle name="输入 2 2" xfId="3987"/>
    <cellStyle name="常规 2 8 2" xfId="3988"/>
    <cellStyle name="常规 27 2 2" xfId="3989"/>
    <cellStyle name="常规 27 3" xfId="3990"/>
    <cellStyle name="常规 29" xfId="3991"/>
    <cellStyle name="常规 34" xfId="3992"/>
    <cellStyle name="常规 29 2" xfId="3993"/>
    <cellStyle name="注释 10" xfId="3994"/>
    <cellStyle name="输出 4 2" xfId="3995"/>
    <cellStyle name="常规 3" xfId="3996"/>
    <cellStyle name="常规 3 10" xfId="3997"/>
    <cellStyle name="常规 3 11" xfId="3998"/>
    <cellStyle name="输出 4 2 2" xfId="3999"/>
    <cellStyle name="常规 3 2" xfId="4000"/>
    <cellStyle name="常规 3 2 2 2" xfId="4001"/>
    <cellStyle name="常规 3 2 2 2 2" xfId="4002"/>
    <cellStyle name="强调文字颜色 3 4 2 2" xfId="4003"/>
    <cellStyle name="常规 3 2 2 3 2" xfId="4004"/>
    <cellStyle name="千位分隔 3 2 4 2" xfId="4005"/>
    <cellStyle name="常规 3 2 2 6" xfId="4006"/>
    <cellStyle name="千位分隔 3 2 4 2 2" xfId="4007"/>
    <cellStyle name="常规 3 2 2 6 2" xfId="4008"/>
    <cellStyle name="常规 3 2 3 2" xfId="4009"/>
    <cellStyle name="强调文字颜色 3 5 2" xfId="4010"/>
    <cellStyle name="常规 3 2 3 3" xfId="4011"/>
    <cellStyle name="常规 3 2 4" xfId="4012"/>
    <cellStyle name="强调文字颜色 3 6 2" xfId="4013"/>
    <cellStyle name="常规 3 2 4 3" xfId="4014"/>
    <cellStyle name="强调文字颜色 3 6 2 2" xfId="4015"/>
    <cellStyle name="常规 3 2 4 3 2" xfId="4016"/>
    <cellStyle name="强调文字颜色 3 6 3" xfId="4017"/>
    <cellStyle name="常规 3 2 4 4" xfId="4018"/>
    <cellStyle name="常规 3 2 4 4 2" xfId="4019"/>
    <cellStyle name="输出 4 2 3" xfId="4020"/>
    <cellStyle name="常规 3 3" xfId="4021"/>
    <cellStyle name="常规 3 3 2" xfId="4022"/>
    <cellStyle name="常规 3 3 3" xfId="4023"/>
    <cellStyle name="常规 3 3 4" xfId="4024"/>
    <cellStyle name="好 3 2 2 2" xfId="4025"/>
    <cellStyle name="汇总 2 3 4" xfId="4026"/>
    <cellStyle name="货币 2 2 2 5" xfId="4027"/>
    <cellStyle name="常规 3 4 2 2" xfId="4028"/>
    <cellStyle name="货币 2 2 3 5" xfId="4029"/>
    <cellStyle name="常规 3 4 3 2" xfId="4030"/>
    <cellStyle name="常规 3 4 4" xfId="4031"/>
    <cellStyle name="好 3 2 3 2" xfId="4032"/>
    <cellStyle name="常规 3 5" xfId="4033"/>
    <cellStyle name="常规 3 5 3" xfId="4034"/>
    <cellStyle name="常规 3 5 3 2" xfId="4035"/>
    <cellStyle name="常规 3 5 4" xfId="4036"/>
    <cellStyle name="货币 2 2 4 2 2" xfId="4037"/>
    <cellStyle name="常规 3 6 2 2" xfId="4038"/>
    <cellStyle name="常规 3 6 3" xfId="4039"/>
    <cellStyle name="常规 3 6 3 2" xfId="4040"/>
    <cellStyle name="常规 3 6 4" xfId="4041"/>
    <cellStyle name="货币 2 2 4 3 2" xfId="4042"/>
    <cellStyle name="常规 3 6 5" xfId="4043"/>
    <cellStyle name="常规 3 7" xfId="4044"/>
    <cellStyle name="常规 3 7 2" xfId="4045"/>
    <cellStyle name="常规 3 7 2 2" xfId="4046"/>
    <cellStyle name="常规 3 7 3 2" xfId="4047"/>
    <cellStyle name="常规 3 7 4" xfId="4048"/>
    <cellStyle name="货币 2 2 4 4 2" xfId="4049"/>
    <cellStyle name="强调文字颜色 2 3 3 2" xfId="4050"/>
    <cellStyle name="好 2 2 2 2 2" xfId="4051"/>
    <cellStyle name="常规 3 8" xfId="4052"/>
    <cellStyle name="常规 3 8 2" xfId="4053"/>
    <cellStyle name="常规 3 9 2" xfId="4054"/>
    <cellStyle name="常规 3_收入总表2" xfId="4055"/>
    <cellStyle name="输出 4 3" xfId="4056"/>
    <cellStyle name="常规 4" xfId="4057"/>
    <cellStyle name="输出 4 3 2" xfId="4058"/>
    <cellStyle name="常规 4 2" xfId="4059"/>
    <cellStyle name="常规 4 2 10" xfId="4060"/>
    <cellStyle name="常规 4 2 11" xfId="4061"/>
    <cellStyle name="常规 4 2 2" xfId="4062"/>
    <cellStyle name="常规 4 4" xfId="4063"/>
    <cellStyle name="常规 4 2 2 2" xfId="4064"/>
    <cellStyle name="常规 4 4 2" xfId="4065"/>
    <cellStyle name="常规 6 4" xfId="4066"/>
    <cellStyle name="货币 3 2 2 5" xfId="4067"/>
    <cellStyle name="常规 4 2 2 2 2" xfId="4068"/>
    <cellStyle name="常规 6 4 2" xfId="4069"/>
    <cellStyle name="常规 4 2 2 2 3" xfId="4070"/>
    <cellStyle name="常规 6 4 3" xfId="4071"/>
    <cellStyle name="常规 4 2 2 2 5" xfId="4072"/>
    <cellStyle name="千位分隔 4 4 4 2" xfId="4073"/>
    <cellStyle name="常规 4 2 2 2 6" xfId="4074"/>
    <cellStyle name="霓付 [0]_laroux" xfId="4075"/>
    <cellStyle name="常规 4 2 2 3 2" xfId="4076"/>
    <cellStyle name="警告文本 2" xfId="4077"/>
    <cellStyle name="常规 4 2 2 3 3" xfId="4078"/>
    <cellStyle name="警告文本 3" xfId="4079"/>
    <cellStyle name="常规 4 2 2 3 3 2" xfId="4080"/>
    <cellStyle name="警告文本 3 2" xfId="4081"/>
    <cellStyle name="常规 4 2 2 3 4" xfId="4082"/>
    <cellStyle name="警告文本 4" xfId="4083"/>
    <cellStyle name="常规 4 2 2 4 3 2" xfId="4084"/>
    <cellStyle name="常规 4 2 2 4 4" xfId="4085"/>
    <cellStyle name="常规 4 2 2 4 5" xfId="4086"/>
    <cellStyle name="千位分隔 4 2 4 2 2" xfId="4087"/>
    <cellStyle name="常规 4 2 2 6 2" xfId="4088"/>
    <cellStyle name="适中 6" xfId="4089"/>
    <cellStyle name="千位分隔 4 2 4 3 2" xfId="4090"/>
    <cellStyle name="常规 4 2 2 7 2" xfId="4091"/>
    <cellStyle name="常规 4 2 3" xfId="4092"/>
    <cellStyle name="常规 4 5" xfId="4093"/>
    <cellStyle name="常规 4 5 2" xfId="4094"/>
    <cellStyle name="常规 7 4" xfId="4095"/>
    <cellStyle name="常规 4 2 3 2" xfId="4096"/>
    <cellStyle name="常规 4 2 3 3" xfId="4097"/>
    <cellStyle name="常规 4 5 3" xfId="4098"/>
    <cellStyle name="常规 7 5" xfId="4099"/>
    <cellStyle name="常规 4 2 4" xfId="4100"/>
    <cellStyle name="常规 4 6" xfId="4101"/>
    <cellStyle name="常规 4 2 4 3" xfId="4102"/>
    <cellStyle name="常规 4 6 3" xfId="4103"/>
    <cellStyle name="常规 8 5" xfId="4104"/>
    <cellStyle name="常规 4 2 4 3 2" xfId="4105"/>
    <cellStyle name="常规 4 2 4 4 2" xfId="4106"/>
    <cellStyle name="常规 4 2 4 5" xfId="4107"/>
    <cellStyle name="常规 4 2 5" xfId="4108"/>
    <cellStyle name="常规 4 7" xfId="4109"/>
    <cellStyle name="千位分隔 4 2 2 4" xfId="4110"/>
    <cellStyle name="常规 4 2 8" xfId="4111"/>
    <cellStyle name="常规 4 3" xfId="4112"/>
    <cellStyle name="常规 4 3 2 2" xfId="4113"/>
    <cellStyle name="常规 5 4 2" xfId="4114"/>
    <cellStyle name="常规 4 3 2 3" xfId="4115"/>
    <cellStyle name="常规 5 4 3" xfId="4116"/>
    <cellStyle name="常规 4 3 3" xfId="4117"/>
    <cellStyle name="常规 5 5" xfId="4118"/>
    <cellStyle name="常规 4 3 3 2" xfId="4119"/>
    <cellStyle name="常规 5 5 2" xfId="4120"/>
    <cellStyle name="常规 45 2" xfId="4121"/>
    <cellStyle name="常规 50 2" xfId="4122"/>
    <cellStyle name="常规 46" xfId="4123"/>
    <cellStyle name="常规 51" xfId="4124"/>
    <cellStyle name="常规 47" xfId="4125"/>
    <cellStyle name="常规 52" xfId="4126"/>
    <cellStyle name="常规 48 2" xfId="4127"/>
    <cellStyle name="常规 49 2" xfId="4128"/>
    <cellStyle name="输出 4 4" xfId="4129"/>
    <cellStyle name="常规 5" xfId="4130"/>
    <cellStyle name="常规 5 10" xfId="4131"/>
    <cellStyle name="常规 5 2" xfId="4132"/>
    <cellStyle name="常规 5 2 2" xfId="4133"/>
    <cellStyle name="常规 5 2 2 2" xfId="4134"/>
    <cellStyle name="常规 5 2 2 3" xfId="4135"/>
    <cellStyle name="常规 5 2 3" xfId="4136"/>
    <cellStyle name="常规 5 2 3 2" xfId="4137"/>
    <cellStyle name="常规 5 2 3 3" xfId="4138"/>
    <cellStyle name="常规 5 2 3 5" xfId="4139"/>
    <cellStyle name="常规 5 2 4" xfId="4140"/>
    <cellStyle name="常规 5 2 4 2" xfId="4141"/>
    <cellStyle name="常规 5 2 4 3" xfId="4142"/>
    <cellStyle name="常规 5 2 4 3 2" xfId="4143"/>
    <cellStyle name="检查单元格 2 2" xfId="4144"/>
    <cellStyle name="常规 5 2 4 4 2" xfId="4145"/>
    <cellStyle name="强调文字颜色 5 3 2 3 2" xfId="4146"/>
    <cellStyle name="检查单元格 3" xfId="4147"/>
    <cellStyle name="常规 5 2 4 5" xfId="4148"/>
    <cellStyle name="常规 5 2 5" xfId="4149"/>
    <cellStyle name="常规 5 2 5 2" xfId="4150"/>
    <cellStyle name="千位分隔 4 3 2 2" xfId="4151"/>
    <cellStyle name="常规 5 2 6" xfId="4152"/>
    <cellStyle name="常规 5 2 6 2" xfId="4153"/>
    <cellStyle name="常规 5 2 7" xfId="4154"/>
    <cellStyle name="常规 5 2 7 2" xfId="4155"/>
    <cellStyle name="常规 5 2 8" xfId="4156"/>
    <cellStyle name="常规 5 3" xfId="4157"/>
    <cellStyle name="常规 5 3 2" xfId="4158"/>
    <cellStyle name="常规 5 3 2 2" xfId="4159"/>
    <cellStyle name="常规 5 3 3" xfId="4160"/>
    <cellStyle name="常规 5 3 3 2" xfId="4161"/>
    <cellStyle name="货币 4 2 2 5" xfId="4162"/>
    <cellStyle name="常规 5 4 2 2" xfId="4163"/>
    <cellStyle name="常规 5 4 3 2" xfId="4164"/>
    <cellStyle name="千位分隔 4 3 4 2" xfId="4165"/>
    <cellStyle name="常规 5 4 6" xfId="4166"/>
    <cellStyle name="常规 5 5 3" xfId="4167"/>
    <cellStyle name="常规 5 5 3 2" xfId="4168"/>
    <cellStyle name="常规 5 6 4" xfId="4169"/>
    <cellStyle name="货币 2 2 6 3 2" xfId="4170"/>
    <cellStyle name="常规 5 6 5" xfId="4171"/>
    <cellStyle name="千位分隔 4 2 3 2 2" xfId="4172"/>
    <cellStyle name="常规 5 8 2" xfId="4173"/>
    <cellStyle name="好_全国友协2010年度中央部门决算（草案）" xfId="4174"/>
    <cellStyle name="千位分隔 4 2 3 3 2" xfId="4175"/>
    <cellStyle name="常规 5 9 2" xfId="4176"/>
    <cellStyle name="常规 55" xfId="4177"/>
    <cellStyle name="常规 60" xfId="4178"/>
    <cellStyle name="后继超级链接 2" xfId="4179"/>
    <cellStyle name="常规 56" xfId="4180"/>
    <cellStyle name="常规 61" xfId="4181"/>
    <cellStyle name="后继超级链接 3" xfId="4182"/>
    <cellStyle name="常规 59" xfId="4183"/>
    <cellStyle name="常规 64" xfId="4184"/>
    <cellStyle name="好 5 4" xfId="4185"/>
    <cellStyle name="常规 6" xfId="4186"/>
    <cellStyle name="常规 6 2" xfId="4187"/>
    <cellStyle name="常规 6 2 2" xfId="4188"/>
    <cellStyle name="常规 6 2 2 2" xfId="4189"/>
    <cellStyle name="千位分隔 4 4 4" xfId="4190"/>
    <cellStyle name="常规 6 2 2 2 2" xfId="4191"/>
    <cellStyle name="常规 6 2 2 3" xfId="4192"/>
    <cellStyle name="常规 6 2 3" xfId="4193"/>
    <cellStyle name="常规 6 2 3 2" xfId="4194"/>
    <cellStyle name="常规 6 2 3 3" xfId="4195"/>
    <cellStyle name="常规 6 2 4" xfId="4196"/>
    <cellStyle name="常规 6 2 5" xfId="4197"/>
    <cellStyle name="常规 6 3" xfId="4198"/>
    <cellStyle name="常规 6 3 2" xfId="4199"/>
    <cellStyle name="常规 6 3 2 2" xfId="4200"/>
    <cellStyle name="常规 7" xfId="4201"/>
    <cellStyle name="常规 7 2" xfId="4202"/>
    <cellStyle name="常规 79" xfId="4203"/>
    <cellStyle name="常规 8" xfId="4204"/>
    <cellStyle name="常规 8 2" xfId="4205"/>
    <cellStyle name="链接单元格 7" xfId="4206"/>
    <cellStyle name="常规 8 2 2 3" xfId="4207"/>
    <cellStyle name="货币 2 7 4 2" xfId="4208"/>
    <cellStyle name="常规 8 2 3 2" xfId="4209"/>
    <cellStyle name="货币 2 7 5" xfId="4210"/>
    <cellStyle name="常规 8 2 4" xfId="4211"/>
    <cellStyle name="常规 8 2 5" xfId="4212"/>
    <cellStyle name="常规 8 3 2 2" xfId="4213"/>
    <cellStyle name="计算 3 4" xfId="4214"/>
    <cellStyle name="常规 9" xfId="4215"/>
    <cellStyle name="常规_2006年预算表" xfId="4216"/>
    <cellStyle name="强调文字颜色 6 3 3 2 2" xfId="4217"/>
    <cellStyle name="常规_2007年云南省向人大报送政府收支预算表格式编制过程表" xfId="4218"/>
    <cellStyle name="超级链接 2" xfId="4219"/>
    <cellStyle name="超级链接 2 2" xfId="4220"/>
    <cellStyle name="超级链接 2 2 2" xfId="4221"/>
    <cellStyle name="超级链接 2 2 3" xfId="4222"/>
    <cellStyle name="超级链接 2 3" xfId="4223"/>
    <cellStyle name="超级链接 2 3 2" xfId="4224"/>
    <cellStyle name="超级链接 3" xfId="4225"/>
    <cellStyle name="超级链接 3 2" xfId="4226"/>
    <cellStyle name="超级链接 3 2 2" xfId="4227"/>
    <cellStyle name="超级链接 3 3" xfId="4228"/>
    <cellStyle name="好 2 2" xfId="4229"/>
    <cellStyle name="好 2 2 2" xfId="4230"/>
    <cellStyle name="好 2 2 3" xfId="4231"/>
    <cellStyle name="强调文字颜色 2 4 3" xfId="4232"/>
    <cellStyle name="好 2 2 3 2" xfId="4233"/>
    <cellStyle name="好 2 2 4" xfId="4234"/>
    <cellStyle name="好 3" xfId="4235"/>
    <cellStyle name="好 3 2" xfId="4236"/>
    <cellStyle name="好 3 2 2" xfId="4237"/>
    <cellStyle name="好 3 2 3" xfId="4238"/>
    <cellStyle name="链接单元格 2 3 2" xfId="4239"/>
    <cellStyle name="好 3 2 4" xfId="4240"/>
    <cellStyle name="货币 2 2 4 2" xfId="4241"/>
    <cellStyle name="好_5.中央部门决算（草案)-1" xfId="4242"/>
    <cellStyle name="后继超级链接 2 2" xfId="4243"/>
    <cellStyle name="后继超级链接 2 2 2" xfId="4244"/>
    <cellStyle name="后继超级链接 2 2 2 2" xfId="4245"/>
    <cellStyle name="后继超级链接 2 2 3" xfId="4246"/>
    <cellStyle name="后继超级链接 2 3 2" xfId="4247"/>
    <cellStyle name="后继超级链接 2 4" xfId="4248"/>
    <cellStyle name="货币 2 4 2 2" xfId="4249"/>
    <cellStyle name="汇总 2" xfId="4250"/>
    <cellStyle name="汇总 2 2" xfId="4251"/>
    <cellStyle name="汇总 2 2 2" xfId="4252"/>
    <cellStyle name="汇总 2 3" xfId="4253"/>
    <cellStyle name="汇总 2 3 2" xfId="4254"/>
    <cellStyle name="货币 2 2 2 3" xfId="4255"/>
    <cellStyle name="警告文本 2 3 2" xfId="4256"/>
    <cellStyle name="汇总 2 3 3" xfId="4257"/>
    <cellStyle name="货币 2 2 2 4" xfId="4258"/>
    <cellStyle name="汇总 3 2 2" xfId="4259"/>
    <cellStyle name="警告文本 3 2 2" xfId="4260"/>
    <cellStyle name="汇总 3 2 3" xfId="4261"/>
    <cellStyle name="汇总 3 3" xfId="4262"/>
    <cellStyle name="汇总 4 2 2" xfId="4263"/>
    <cellStyle name="货币 2 10" xfId="4264"/>
    <cellStyle name="货币 2 2" xfId="4265"/>
    <cellStyle name="货币 2 2 2 2" xfId="4266"/>
    <cellStyle name="货币 2 2 2 2 2" xfId="4267"/>
    <cellStyle name="货币 2 2 2 2 2 2" xfId="4268"/>
    <cellStyle name="货币 2 2 2 2 3" xfId="4269"/>
    <cellStyle name="货币 2 2 2 2 3 2" xfId="4270"/>
    <cellStyle name="货币 2 2 2 2 4" xfId="4271"/>
    <cellStyle name="货币 2 2 2 2 4 2" xfId="4272"/>
    <cellStyle name="货币 2 2 2 2 5" xfId="4273"/>
    <cellStyle name="货币 2 2 2 3 2 2" xfId="4274"/>
    <cellStyle name="货币 2 2 2 3 3" xfId="4275"/>
    <cellStyle name="货币 2 2 2 3 3 2" xfId="4276"/>
    <cellStyle name="货币 2 2 2 3 4" xfId="4277"/>
    <cellStyle name="货币 2 2 2 4 2" xfId="4278"/>
    <cellStyle name="货币 2 2 2 4 3" xfId="4279"/>
    <cellStyle name="货币 2 2 2 4 3 2" xfId="4280"/>
    <cellStyle name="货币 2 2 2 4 4 2" xfId="4281"/>
    <cellStyle name="货币 2 2 2 5 2" xfId="4282"/>
    <cellStyle name="货币 2 2 2 6" xfId="4283"/>
    <cellStyle name="货币 2 2 2 6 2" xfId="4284"/>
    <cellStyle name="链接单元格 2 2" xfId="4285"/>
    <cellStyle name="货币 2 2 3" xfId="4286"/>
    <cellStyle name="链接单元格 2 2 2" xfId="4287"/>
    <cellStyle name="货币 2 2 3 2" xfId="4288"/>
    <cellStyle name="货币 2 2 3 4 2" xfId="4289"/>
    <cellStyle name="链接单元格 2 3" xfId="4290"/>
    <cellStyle name="货币 2 2 4" xfId="4291"/>
    <cellStyle name="货币 2 2 4 3" xfId="4292"/>
    <cellStyle name="货币 2 2 4 5" xfId="4293"/>
    <cellStyle name="链接单元格 2 4" xfId="4294"/>
    <cellStyle name="货币 2 2 5" xfId="4295"/>
    <cellStyle name="货币 2 2 6" xfId="4296"/>
    <cellStyle name="货币 2 2 6 4" xfId="4297"/>
    <cellStyle name="货币 2 2 6 4 2" xfId="4298"/>
    <cellStyle name="货币 2 2 8" xfId="4299"/>
    <cellStyle name="货币 2 3 2" xfId="4300"/>
    <cellStyle name="货币 2 3 2 4 2" xfId="4301"/>
    <cellStyle name="链接单元格 3 3" xfId="4302"/>
    <cellStyle name="货币 2 3 4" xfId="4303"/>
    <cellStyle name="链接单元格 3 4" xfId="4304"/>
    <cellStyle name="货币 2 3 5" xfId="4305"/>
    <cellStyle name="货币 2 3 7" xfId="4306"/>
    <cellStyle name="货币 2 3 8" xfId="4307"/>
    <cellStyle name="货币 2 4" xfId="4308"/>
    <cellStyle name="货币 2 4 2" xfId="4309"/>
    <cellStyle name="链接单元格 4 2" xfId="4310"/>
    <cellStyle name="货币 2 4 3" xfId="4311"/>
    <cellStyle name="链接单元格 4 3" xfId="4312"/>
    <cellStyle name="货币 2 4 4" xfId="4313"/>
    <cellStyle name="货币 2 4 5" xfId="4314"/>
    <cellStyle name="货币 2 5" xfId="4315"/>
    <cellStyle name="货币 2 5 2" xfId="4316"/>
    <cellStyle name="货币 2 5 2 2" xfId="4317"/>
    <cellStyle name="着色 4" xfId="4318"/>
    <cellStyle name="链接单元格 5 2" xfId="4319"/>
    <cellStyle name="货币 2 5 3" xfId="4320"/>
    <cellStyle name="着色 5" xfId="4321"/>
    <cellStyle name="链接单元格 5 3" xfId="4322"/>
    <cellStyle name="货币 2 5 4" xfId="4323"/>
    <cellStyle name="货币 2 5 4 2" xfId="4324"/>
    <cellStyle name="货币 2 5 5" xfId="4325"/>
    <cellStyle name="货币 2 6 2 2" xfId="4326"/>
    <cellStyle name="货币 2 6 3 2" xfId="4327"/>
    <cellStyle name="货币 2 6 4" xfId="4328"/>
    <cellStyle name="计算 2 3 2 2 2" xfId="4329"/>
    <cellStyle name="货币 2 9" xfId="4330"/>
    <cellStyle name="小数 2 3" xfId="4331"/>
    <cellStyle name="检查单元格 4 3" xfId="4332"/>
    <cellStyle name="货币 3 10" xfId="4333"/>
    <cellStyle name="货币 3 2" xfId="4334"/>
    <cellStyle name="输入 2 5" xfId="4335"/>
    <cellStyle name="货币 3 2 2" xfId="4336"/>
    <cellStyle name="货币 3 2 2 2" xfId="4337"/>
    <cellStyle name="货币 3 2 2 2 2" xfId="4338"/>
    <cellStyle name="货币 3 2 2 3" xfId="4339"/>
    <cellStyle name="货币 3 2 2 3 2" xfId="4340"/>
    <cellStyle name="货币 3 2 2 4" xfId="4341"/>
    <cellStyle name="货币 3 2 2 4 2" xfId="4342"/>
    <cellStyle name="货币 3 2 3" xfId="4343"/>
    <cellStyle name="货币 3 2 3 2" xfId="4344"/>
    <cellStyle name="货币 3 2 3 2 2" xfId="4345"/>
    <cellStyle name="货币 3 2 3 4" xfId="4346"/>
    <cellStyle name="货币 3 2 4" xfId="4347"/>
    <cellStyle name="货币 3 2 4 2" xfId="4348"/>
    <cellStyle name="货币 3 2 4 2 2" xfId="4349"/>
    <cellStyle name="货币 3 2 4 3" xfId="4350"/>
    <cellStyle name="货币 3 2 4 4" xfId="4351"/>
    <cellStyle name="货币 3 2 5 2" xfId="4352"/>
    <cellStyle name="货币 3 2 6" xfId="4353"/>
    <cellStyle name="货币 3 2 6 2" xfId="4354"/>
    <cellStyle name="货币 3 3" xfId="4355"/>
    <cellStyle name="输入 3 5" xfId="4356"/>
    <cellStyle name="货币 3 3 2" xfId="4357"/>
    <cellStyle name="货币 3 3 2 2" xfId="4358"/>
    <cellStyle name="货币 3 3 3" xfId="4359"/>
    <cellStyle name="货币 3 3 3 2" xfId="4360"/>
    <cellStyle name="货币 3 3 4" xfId="4361"/>
    <cellStyle name="货币 3 3 5" xfId="4362"/>
    <cellStyle name="货币 3 4" xfId="4363"/>
    <cellStyle name="货币 3 4 4" xfId="4364"/>
    <cellStyle name="货币 3 4 4 2" xfId="4365"/>
    <cellStyle name="货币 3 4 5" xfId="4366"/>
    <cellStyle name="货币 3 5" xfId="4367"/>
    <cellStyle name="货币 3 5 2" xfId="4368"/>
    <cellStyle name="货币 3 5 3" xfId="4369"/>
    <cellStyle name="货币 3 5 3 2" xfId="4370"/>
    <cellStyle name="货币 3 5 4" xfId="4371"/>
    <cellStyle name="货币 3 7" xfId="4372"/>
    <cellStyle name="注释 6" xfId="4373"/>
    <cellStyle name="货币 3 7 2" xfId="4374"/>
    <cellStyle name="货币 3 8" xfId="4375"/>
    <cellStyle name="货币 3 8 2" xfId="4376"/>
    <cellStyle name="货币 3 9" xfId="4377"/>
    <cellStyle name="货币 3 9 2" xfId="4378"/>
    <cellStyle name="强调文字颜色 2 4 2" xfId="4379"/>
    <cellStyle name="货币 4 10" xfId="4380"/>
    <cellStyle name="货币 4 2" xfId="4381"/>
    <cellStyle name="货币 4 2 2" xfId="4382"/>
    <cellStyle name="货币 4 2 2 2" xfId="4383"/>
    <cellStyle name="货币 4 2 2 2 2" xfId="4384"/>
    <cellStyle name="货币 4 2 2 3 2" xfId="4385"/>
    <cellStyle name="货币 4 2 2 4 2" xfId="4386"/>
    <cellStyle name="货币 4 2 3" xfId="4387"/>
    <cellStyle name="货币 4 2 3 2" xfId="4388"/>
    <cellStyle name="货币 4 2 3 2 2" xfId="4389"/>
    <cellStyle name="货币 4 2 3 3" xfId="4390"/>
    <cellStyle name="货币 4 2 3 4" xfId="4391"/>
    <cellStyle name="货币 4 2 4 2" xfId="4392"/>
    <cellStyle name="货币 4 2 4 3" xfId="4393"/>
    <cellStyle name="货币 4 2 4 4" xfId="4394"/>
    <cellStyle name="货币 4 2 4 4 2" xfId="4395"/>
    <cellStyle name="货币 4 2 5" xfId="4396"/>
    <cellStyle name="货币 4 2 5 2" xfId="4397"/>
    <cellStyle name="货币 4 2 6" xfId="4398"/>
    <cellStyle name="货币 4 2 6 2" xfId="4399"/>
    <cellStyle name="货币 4 2 7" xfId="4400"/>
    <cellStyle name="货币 4 3" xfId="4401"/>
    <cellStyle name="货币 4 3 2" xfId="4402"/>
    <cellStyle name="货币 4 3 2 2" xfId="4403"/>
    <cellStyle name="货币 4 3 3" xfId="4404"/>
    <cellStyle name="货币 4 3 3 2" xfId="4405"/>
    <cellStyle name="货币 4 3 4" xfId="4406"/>
    <cellStyle name="货币 4 3 4 2" xfId="4407"/>
    <cellStyle name="货币 4 3 5" xfId="4408"/>
    <cellStyle name="货币 4 4" xfId="4409"/>
    <cellStyle name="货币 4 4 2" xfId="4410"/>
    <cellStyle name="货币 4 4 2 2" xfId="4411"/>
    <cellStyle name="货币 4 4 3 2" xfId="4412"/>
    <cellStyle name="货币 4 4 4" xfId="4413"/>
    <cellStyle name="货币 4 4 4 2" xfId="4414"/>
    <cellStyle name="货币 4 4 5" xfId="4415"/>
    <cellStyle name="货币 4 5" xfId="4416"/>
    <cellStyle name="货币 4 5 3" xfId="4417"/>
    <cellStyle name="货币 4 5 4" xfId="4418"/>
    <cellStyle name="货币 4 7" xfId="4419"/>
    <cellStyle name="货币 4 8" xfId="4420"/>
    <cellStyle name="货币 4 8 2" xfId="4421"/>
    <cellStyle name="货币 4 9 2" xfId="4422"/>
    <cellStyle name="强调文字颜色 4 4 2 2 2" xfId="4423"/>
    <cellStyle name="货币 5 2" xfId="4424"/>
    <cellStyle name="货币 5 3" xfId="4425"/>
    <cellStyle name="货币 5 4" xfId="4426"/>
    <cellStyle name="计算 2 3 3 2" xfId="4427"/>
    <cellStyle name="计算 2" xfId="4428"/>
    <cellStyle name="计算 2 2" xfId="4429"/>
    <cellStyle name="计算 2 2 2" xfId="4430"/>
    <cellStyle name="计算 2 2 2 2" xfId="4431"/>
    <cellStyle name="计算 2 2 2 2 2" xfId="4432"/>
    <cellStyle name="计算 2 2 3 2" xfId="4433"/>
    <cellStyle name="计算 2 3" xfId="4434"/>
    <cellStyle name="计算 2 3 2 2" xfId="4435"/>
    <cellStyle name="计算 2 3 2 3" xfId="4436"/>
    <cellStyle name="计算 2 3 4" xfId="4437"/>
    <cellStyle name="计算 2 3 5" xfId="4438"/>
    <cellStyle name="计算 2 5" xfId="4439"/>
    <cellStyle name="计算 2 5 2" xfId="4440"/>
    <cellStyle name="计算 2 6" xfId="4441"/>
    <cellStyle name="计算 2 7" xfId="4442"/>
    <cellStyle name="计算 3 2 2" xfId="4443"/>
    <cellStyle name="计算 3 2 2 2" xfId="4444"/>
    <cellStyle name="计算 3 2 2 2 2" xfId="4445"/>
    <cellStyle name="计算 3 2 2 3" xfId="4446"/>
    <cellStyle name="计算 3 2 3" xfId="4447"/>
    <cellStyle name="计算 3 2 3 2" xfId="4448"/>
    <cellStyle name="计算 3 2 4" xfId="4449"/>
    <cellStyle name="计算 3 3" xfId="4450"/>
    <cellStyle name="强调文字颜色 1 6 2" xfId="4451"/>
    <cellStyle name="计算 3 3 2 2" xfId="4452"/>
    <cellStyle name="强调文字颜色 1 7" xfId="4453"/>
    <cellStyle name="计算 3 3 3" xfId="4454"/>
    <cellStyle name="强调文字颜色 2 6" xfId="4455"/>
    <cellStyle name="计算 3 4 2" xfId="4456"/>
    <cellStyle name="计算 3 5" xfId="4457"/>
    <cellStyle name="计算 4 2 2" xfId="4458"/>
    <cellStyle name="计算 4 2 2 2" xfId="4459"/>
    <cellStyle name="计算 4 2 3" xfId="4460"/>
    <cellStyle name="计算 4 3" xfId="4461"/>
    <cellStyle name="计算 5 2 2" xfId="4462"/>
    <cellStyle name="计算 5 2 2 2" xfId="4463"/>
    <cellStyle name="计算 5 3" xfId="4464"/>
    <cellStyle name="注释 3 2 2 2 2" xfId="4465"/>
    <cellStyle name="计算 5 4" xfId="4466"/>
    <cellStyle name="计算 6 3" xfId="4467"/>
    <cellStyle name="检查单元格 2 3" xfId="4468"/>
    <cellStyle name="检查单元格 2 4" xfId="4469"/>
    <cellStyle name="检查单元格 2 5" xfId="4470"/>
    <cellStyle name="检查单元格 2 6" xfId="4471"/>
    <cellStyle name="检查单元格 3 2" xfId="4472"/>
    <cellStyle name="检查单元格 3 3" xfId="4473"/>
    <cellStyle name="检查单元格 3 5" xfId="4474"/>
    <cellStyle name="小数 2" xfId="4475"/>
    <cellStyle name="检查单元格 4" xfId="4476"/>
    <cellStyle name="小数 2 2" xfId="4477"/>
    <cellStyle name="检查单元格 4 2" xfId="4478"/>
    <cellStyle name="小数 2 4" xfId="4479"/>
    <cellStyle name="检查单元格 4 4" xfId="4480"/>
    <cellStyle name="小数 3" xfId="4481"/>
    <cellStyle name="检查单元格 5" xfId="4482"/>
    <cellStyle name="小数 3 2 2" xfId="4483"/>
    <cellStyle name="检查单元格 5 2 2" xfId="4484"/>
    <cellStyle name="检查单元格 5 2 2 2" xfId="4485"/>
    <cellStyle name="检查单元格 5 2 3" xfId="4486"/>
    <cellStyle name="小数 3 3" xfId="4487"/>
    <cellStyle name="检查单元格 5 3" xfId="4488"/>
    <cellStyle name="千位_，" xfId="4489"/>
    <cellStyle name="检查单元格 5 3 2" xfId="4490"/>
    <cellStyle name="检查单元格 6 2 2" xfId="4491"/>
    <cellStyle name="检查单元格 7 2" xfId="4492"/>
    <cellStyle name="解释性文本 3 2" xfId="4493"/>
    <cellStyle name="解释性文本 4" xfId="4494"/>
    <cellStyle name="解释性文本 4 2" xfId="4495"/>
    <cellStyle name="解释性文本 4 2 2" xfId="4496"/>
    <cellStyle name="警告文本 2 2 2 2" xfId="4497"/>
    <cellStyle name="警告文本 2 2 3" xfId="4498"/>
    <cellStyle name="样式 1 2" xfId="4499"/>
    <cellStyle name="警告文本 2 4" xfId="4500"/>
    <cellStyle name="警告文本 3 2 2 2" xfId="4501"/>
    <cellStyle name="警告文本 3 3" xfId="4502"/>
    <cellStyle name="警告文本 4 2" xfId="4503"/>
    <cellStyle name="警告文本 4 2 2" xfId="4504"/>
    <cellStyle name="警告文本 4 3" xfId="4505"/>
    <cellStyle name="警告文本 5" xfId="4506"/>
    <cellStyle name="警告文本 5 2" xfId="4507"/>
    <cellStyle name="警告文本 5 2 2" xfId="4508"/>
    <cellStyle name="警告文本 5 3" xfId="4509"/>
    <cellStyle name="警告文本 6" xfId="4510"/>
    <cellStyle name="警告文本 6 2" xfId="4511"/>
    <cellStyle name="链接单元格 3" xfId="4512"/>
    <cellStyle name="链接单元格 4" xfId="4513"/>
    <cellStyle name="烹拳_laroux" xfId="4514"/>
    <cellStyle name="普通_97-917" xfId="4515"/>
    <cellStyle name="千分位[0]_BT (2)" xfId="4516"/>
    <cellStyle name="千位分隔 2" xfId="4517"/>
    <cellStyle name="千位分隔 2 2" xfId="4518"/>
    <cellStyle name="千位分隔 2 2 2" xfId="4519"/>
    <cellStyle name="千位分隔 2 2 2 2" xfId="4520"/>
    <cellStyle name="千位分隔 2 2 2 2 2" xfId="4521"/>
    <cellStyle name="千位分隔 2 2 2 3" xfId="4522"/>
    <cellStyle name="千位分隔 2 2 2 3 2" xfId="4523"/>
    <cellStyle name="千位分隔 2 2 2 4" xfId="4524"/>
    <cellStyle name="千位分隔 2 2 2 4 2" xfId="4525"/>
    <cellStyle name="千位分隔 2 2 2 5" xfId="4526"/>
    <cellStyle name="千位分隔 2 2 2 5 2" xfId="4527"/>
    <cellStyle name="千位分隔 2 2 2 6" xfId="4528"/>
    <cellStyle name="千位分隔 2 2 3" xfId="4529"/>
    <cellStyle name="千位分隔 2 2 3 3" xfId="4530"/>
    <cellStyle name="千位分隔 2 2 4" xfId="4531"/>
    <cellStyle name="千位分隔 2 2 5" xfId="4532"/>
    <cellStyle name="千位分隔 2 2 6" xfId="4533"/>
    <cellStyle name="千位分隔 2 2 6 2" xfId="4534"/>
    <cellStyle name="千位分隔 2 2 7 2" xfId="4535"/>
    <cellStyle name="千位分隔 2 3" xfId="4536"/>
    <cellStyle name="千位分隔 2 3 2" xfId="4537"/>
    <cellStyle name="千位分隔 2 3 2 2" xfId="4538"/>
    <cellStyle name="千位分隔 2 3 3" xfId="4539"/>
    <cellStyle name="千位分隔 2 3 4" xfId="4540"/>
    <cellStyle name="千位分隔 2 3 5" xfId="4541"/>
    <cellStyle name="千位分隔 2 3 6" xfId="4542"/>
    <cellStyle name="千位分隔 2 4" xfId="4543"/>
    <cellStyle name="千位分隔 2 4 2" xfId="4544"/>
    <cellStyle name="千位分隔 2 4 2 2" xfId="4545"/>
    <cellStyle name="千位分隔 2 4 3" xfId="4546"/>
    <cellStyle name="千位分隔 2 4 3 2" xfId="4547"/>
    <cellStyle name="千位分隔 2 4 4" xfId="4548"/>
    <cellStyle name="千位分隔 2 4 5" xfId="4549"/>
    <cellStyle name="千位分隔 2 5" xfId="4550"/>
    <cellStyle name="千位分隔 2 5 2" xfId="4551"/>
    <cellStyle name="千位分隔 2 5 2 2" xfId="4552"/>
    <cellStyle name="千位分隔 2 5 3" xfId="4553"/>
    <cellStyle name="千位分隔 2 5 3 2" xfId="4554"/>
    <cellStyle name="千位分隔 2 5 4" xfId="4555"/>
    <cellStyle name="千位分隔 2 5 4 2" xfId="4556"/>
    <cellStyle name="千位分隔 2 5 5" xfId="4557"/>
    <cellStyle name="千位分隔 2 6" xfId="4558"/>
    <cellStyle name="千位分隔 2 6 2" xfId="4559"/>
    <cellStyle name="千位分隔 2 7" xfId="4560"/>
    <cellStyle name="千位分隔 2 7 2" xfId="4561"/>
    <cellStyle name="千位分隔 2 9" xfId="4562"/>
    <cellStyle name="千位分隔 3 2 2 4 2" xfId="4563"/>
    <cellStyle name="千位分隔 3 2 2 5" xfId="4564"/>
    <cellStyle name="千位分隔 3 2 4" xfId="4565"/>
    <cellStyle name="千位分隔 3 2 4 3" xfId="4566"/>
    <cellStyle name="千位分隔 3 2 4 3 2" xfId="4567"/>
    <cellStyle name="千位分隔 3 2 4 4 2" xfId="4568"/>
    <cellStyle name="千位分隔 3 2 5" xfId="4569"/>
    <cellStyle name="千位分隔 3 2 5 2" xfId="4570"/>
    <cellStyle name="千位分隔 3 2 6" xfId="4571"/>
    <cellStyle name="千位分隔 3 2 6 2" xfId="4572"/>
    <cellStyle name="千位分隔 3 2 7" xfId="4573"/>
    <cellStyle name="千位分隔 3 2 7 2" xfId="4574"/>
    <cellStyle name="千位分隔 3 3 4 2" xfId="4575"/>
    <cellStyle name="千位分隔 3 3 5" xfId="4576"/>
    <cellStyle name="输出 6 2" xfId="4577"/>
    <cellStyle name="强调文字颜色 5 2 5" xfId="4578"/>
    <cellStyle name="千位分隔 3 4 2 2" xfId="4579"/>
    <cellStyle name="输出 7" xfId="4580"/>
    <cellStyle name="千位分隔 3 4 3" xfId="4581"/>
    <cellStyle name="输出 7 2" xfId="4582"/>
    <cellStyle name="强调文字颜色 5 3 5" xfId="4583"/>
    <cellStyle name="千位分隔 3 4 3 2" xfId="4584"/>
    <cellStyle name="输出 8" xfId="4585"/>
    <cellStyle name="千位分隔 3 4 4" xfId="4586"/>
    <cellStyle name="千位分隔 3 4 4 2" xfId="4587"/>
    <cellStyle name="输出 9" xfId="4588"/>
    <cellStyle name="千位分隔 3 4 5" xfId="4589"/>
    <cellStyle name="千位分隔 3 5 2" xfId="4590"/>
    <cellStyle name="强调文字颜色 6 2 5" xfId="4591"/>
    <cellStyle name="千位分隔 3 5 2 2" xfId="4592"/>
    <cellStyle name="千位分隔 3 5 3" xfId="4593"/>
    <cellStyle name="强调文字颜色 6 3 5" xfId="4594"/>
    <cellStyle name="千位分隔 3 5 3 2" xfId="4595"/>
    <cellStyle name="千位分隔 3 5 4" xfId="4596"/>
    <cellStyle name="千位分隔 3 6" xfId="4597"/>
    <cellStyle name="注释 2 2 2 4" xfId="4598"/>
    <cellStyle name="千位分隔 3 6 3 2" xfId="4599"/>
    <cellStyle name="千位分隔 3 6 4 2" xfId="4600"/>
    <cellStyle name="千位分隔 3 6 5" xfId="4601"/>
    <cellStyle name="千位分隔 3 7" xfId="4602"/>
    <cellStyle name="千位分隔 3 8" xfId="4603"/>
    <cellStyle name="强调文字颜色 4 5 2 3" xfId="4604"/>
    <cellStyle name="千位分隔 3 8 2" xfId="4605"/>
    <cellStyle name="千位分隔 3 9" xfId="4606"/>
    <cellStyle name="千位分隔 3 9 2" xfId="4607"/>
    <cellStyle name="千位分隔 4 10" xfId="4608"/>
    <cellStyle name="千位分隔 4 2 4" xfId="4609"/>
    <cellStyle name="千位分隔 4 2 4 4 2" xfId="4610"/>
    <cellStyle name="千位分隔 4 2 5" xfId="4611"/>
    <cellStyle name="千位分隔 4 2 6" xfId="4612"/>
    <cellStyle name="千位分隔 4 2 6 2" xfId="4613"/>
    <cellStyle name="千位分隔 4 2 7" xfId="4614"/>
    <cellStyle name="千位分隔 4 2 8" xfId="4615"/>
    <cellStyle name="千位分隔 4 3 4" xfId="4616"/>
    <cellStyle name="千位分隔 4 3 5" xfId="4617"/>
    <cellStyle name="千位分隔 4 4 2" xfId="4618"/>
    <cellStyle name="千位分隔 4 4 2 2" xfId="4619"/>
    <cellStyle name="千位分隔 4 4 3" xfId="4620"/>
    <cellStyle name="千位分隔 4 4 3 2" xfId="4621"/>
    <cellStyle name="千位分隔 4 4 5" xfId="4622"/>
    <cellStyle name="千位分隔 4 5" xfId="4623"/>
    <cellStyle name="千位分隔 4 5 2" xfId="4624"/>
    <cellStyle name="千位分隔 4 5 3" xfId="4625"/>
    <cellStyle name="千位分隔 4 5 3 2" xfId="4626"/>
    <cellStyle name="千位分隔 4 6 3 2" xfId="4627"/>
    <cellStyle name="千位分隔 4 6 4 2" xfId="4628"/>
    <cellStyle name="千位分隔 4 6 5" xfId="4629"/>
    <cellStyle name="千位分隔 4 8" xfId="4630"/>
    <cellStyle name="千位分隔 4 8 2" xfId="4631"/>
    <cellStyle name="千位分隔 4 9" xfId="4632"/>
    <cellStyle name="千位分隔 4 9 2" xfId="4633"/>
    <cellStyle name="钎霖_laroux" xfId="4634"/>
    <cellStyle name="强调文字颜色 1 2 2 2" xfId="4635"/>
    <cellStyle name="强调文字颜色 1 2 2 2 2" xfId="4636"/>
    <cellStyle name="强调文字颜色 1 2 2 2 2 2" xfId="4637"/>
    <cellStyle name="强调文字颜色 1 2 2 2 3" xfId="4638"/>
    <cellStyle name="强调文字颜色 1 2 2 3 2" xfId="4639"/>
    <cellStyle name="强调文字颜色 1 2 2 4" xfId="4640"/>
    <cellStyle name="强调文字颜色 1 2 3" xfId="4641"/>
    <cellStyle name="强调文字颜色 1 2 4" xfId="4642"/>
    <cellStyle name="强调文字颜色 1 2 4 2" xfId="4643"/>
    <cellStyle name="强调文字颜色 1 2 4 2 2" xfId="4644"/>
    <cellStyle name="强调文字颜色 1 2 4 3" xfId="4645"/>
    <cellStyle name="强调文字颜色 1 2 5" xfId="4646"/>
    <cellStyle name="强调文字颜色 1 2 6" xfId="4647"/>
    <cellStyle name="强调文字颜色 1 2 7" xfId="4648"/>
    <cellStyle name="强调文字颜色 1 3 2 2 2 2" xfId="4649"/>
    <cellStyle name="强调文字颜色 1 3 2 2 3" xfId="4650"/>
    <cellStyle name="强调文字颜色 1 3 2 3" xfId="4651"/>
    <cellStyle name="强调文字颜色 1 3 2 3 2" xfId="4652"/>
    <cellStyle name="强调文字颜色 1 3 2 4" xfId="4653"/>
    <cellStyle name="强调文字颜色 1 3 3 2" xfId="4654"/>
    <cellStyle name="强调文字颜色 1 3 3 3" xfId="4655"/>
    <cellStyle name="强调文字颜色 1 3 4" xfId="4656"/>
    <cellStyle name="强调文字颜色 1 3 4 2" xfId="4657"/>
    <cellStyle name="强调文字颜色 1 3 5" xfId="4658"/>
    <cellStyle name="强调文字颜色 1 4 2 2" xfId="4659"/>
    <cellStyle name="强调文字颜色 1 4 2 2 2" xfId="4660"/>
    <cellStyle name="强调文字颜色 1 4 2 3" xfId="4661"/>
    <cellStyle name="强调文字颜色 1 4 3" xfId="4662"/>
    <cellStyle name="强调文字颜色 1 4 3 2" xfId="4663"/>
    <cellStyle name="强调文字颜色 1 4 4" xfId="4664"/>
    <cellStyle name="强调文字颜色 1 5 2 2" xfId="4665"/>
    <cellStyle name="强调文字颜色 1 5 2 2 2" xfId="4666"/>
    <cellStyle name="强调文字颜色 1 5 2 3" xfId="4667"/>
    <cellStyle name="强调文字颜色 1 5 3" xfId="4668"/>
    <cellStyle name="强调文字颜色 1 5 3 2" xfId="4669"/>
    <cellStyle name="强调文字颜色 1 5 4" xfId="4670"/>
    <cellStyle name="强调文字颜色 1 6 2 2" xfId="4671"/>
    <cellStyle name="强调文字颜色 1 6 3" xfId="4672"/>
    <cellStyle name="强调文字颜色 1 7 2" xfId="4673"/>
    <cellStyle name="强调文字颜色 1 8" xfId="4674"/>
    <cellStyle name="强调文字颜色 1 9" xfId="4675"/>
    <cellStyle name="强调文字颜色 2 2 3" xfId="4676"/>
    <cellStyle name="强调文字颜色 2 2 4" xfId="4677"/>
    <cellStyle name="强调文字颜色 2 2 5" xfId="4678"/>
    <cellStyle name="强调文字颜色 2 2 6" xfId="4679"/>
    <cellStyle name="强调文字颜色 2 2 7" xfId="4680"/>
    <cellStyle name="强调文字颜色 2 3 2 2" xfId="4681"/>
    <cellStyle name="强调文字颜色 2 3 2 2 2" xfId="4682"/>
    <cellStyle name="强调文字颜色 2 3 2 2 2 2" xfId="4683"/>
    <cellStyle name="强调文字颜色 2 3 2 2 3" xfId="4684"/>
    <cellStyle name="强调文字颜色 2 3 3 2 2" xfId="4685"/>
    <cellStyle name="强调文字颜色 2 3 4 2" xfId="4686"/>
    <cellStyle name="强调文字颜色 2 3 5" xfId="4687"/>
    <cellStyle name="强调文字颜色 2 4 2 2" xfId="4688"/>
    <cellStyle name="强调文字颜色 2 4 2 2 2" xfId="4689"/>
    <cellStyle name="强调文字颜色 2 4 2 3" xfId="4690"/>
    <cellStyle name="强调文字颜色 2 4 3 2" xfId="4691"/>
    <cellStyle name="强调文字颜色 2 4 4" xfId="4692"/>
    <cellStyle name="强调文字颜色 2 5 2" xfId="4693"/>
    <cellStyle name="强调文字颜色 2 5 2 2" xfId="4694"/>
    <cellStyle name="强调文字颜色 2 5 2 2 2" xfId="4695"/>
    <cellStyle name="强调文字颜色 2 5 2 3" xfId="4696"/>
    <cellStyle name="强调文字颜色 2 5 3" xfId="4697"/>
    <cellStyle name="强调文字颜色 2 5 3 2" xfId="4698"/>
    <cellStyle name="强调文字颜色 2 5 4" xfId="4699"/>
    <cellStyle name="强调文字颜色 2 6 2" xfId="4700"/>
    <cellStyle name="强调文字颜色 2 6 2 2" xfId="4701"/>
    <cellStyle name="强调文字颜色 2 6 3" xfId="4702"/>
    <cellStyle name="强调文字颜色 2 7" xfId="4703"/>
    <cellStyle name="强调文字颜色 2 7 2" xfId="4704"/>
    <cellStyle name="强调文字颜色 2 8" xfId="4705"/>
    <cellStyle name="适中 5 2 2" xfId="4706"/>
    <cellStyle name="强调文字颜色 2 9" xfId="4707"/>
    <cellStyle name="强调文字颜色 3 2 3" xfId="4708"/>
    <cellStyle name="强调文字颜色 3 2 3 2 3" xfId="4709"/>
    <cellStyle name="强调文字颜色 3 2 3 3 2" xfId="4710"/>
    <cellStyle name="强调文字颜色 3 2 3 4" xfId="4711"/>
    <cellStyle name="强调文字颜色 3 2 4" xfId="4712"/>
    <cellStyle name="强调文字颜色 3 4 2 2 2" xfId="4713"/>
    <cellStyle name="强调文字颜色 3 5 2 2 2" xfId="4714"/>
    <cellStyle name="强调文字颜色 3 5 2 3" xfId="4715"/>
    <cellStyle name="强调文字颜色 3 5 3 2" xfId="4716"/>
    <cellStyle name="强调文字颜色 3 6" xfId="4717"/>
    <cellStyle name="强调文字颜色 3 7" xfId="4718"/>
    <cellStyle name="强调文字颜色 3 7 2" xfId="4719"/>
    <cellStyle name="强调文字颜色 3 8" xfId="4720"/>
    <cellStyle name="适中 5 3 2" xfId="4721"/>
    <cellStyle name="强调文字颜色 3 9" xfId="4722"/>
    <cellStyle name="强调文字颜色 4 2 2" xfId="4723"/>
    <cellStyle name="强调文字颜色 4 2 3" xfId="4724"/>
    <cellStyle name="强调文字颜色 4 2 3 5" xfId="4725"/>
    <cellStyle name="强调文字颜色 4 2 4" xfId="4726"/>
    <cellStyle name="强调文字颜色 4 2 6" xfId="4727"/>
    <cellStyle name="强调文字颜色 4 2 7" xfId="4728"/>
    <cellStyle name="强调文字颜色 4 3" xfId="4729"/>
    <cellStyle name="强调文字颜色 4 3 2" xfId="4730"/>
    <cellStyle name="强调文字颜色 4 4" xfId="4731"/>
    <cellStyle name="强调文字颜色 4 4 2" xfId="4732"/>
    <cellStyle name="强调文字颜色 4 5" xfId="4733"/>
    <cellStyle name="强调文字颜色 4 5 2" xfId="4734"/>
    <cellStyle name="强调文字颜色 4 5 2 2 2" xfId="4735"/>
    <cellStyle name="强调文字颜色 4 5 4" xfId="4736"/>
    <cellStyle name="强调文字颜色 4 6" xfId="4737"/>
    <cellStyle name="强调文字颜色 4 6 2" xfId="4738"/>
    <cellStyle name="强调文字颜色 4 6 3" xfId="4739"/>
    <cellStyle name="强调文字颜色 4 7" xfId="4740"/>
    <cellStyle name="强调文字颜色 4 7 2" xfId="4741"/>
    <cellStyle name="强调文字颜色 4 8" xfId="4742"/>
    <cellStyle name="强调文字颜色 4 9" xfId="4743"/>
    <cellStyle name="强调文字颜色 5 2 2" xfId="4744"/>
    <cellStyle name="强调文字颜色 5 2 2 2" xfId="4745"/>
    <cellStyle name="强调文字颜色 5 2 2 2 2" xfId="4746"/>
    <cellStyle name="强调文字颜色 5 2 2 2 2 2" xfId="4747"/>
    <cellStyle name="强调文字颜色 5 2 2 2 3" xfId="4748"/>
    <cellStyle name="强调文字颜色 5 2 2 3" xfId="4749"/>
    <cellStyle name="强调文字颜色 5 2 2 3 2" xfId="4750"/>
    <cellStyle name="强调文字颜色 5 2 2 4" xfId="4751"/>
    <cellStyle name="强调文字颜色 5 2 3 2" xfId="4752"/>
    <cellStyle name="强调文字颜色 5 2 3 2 2" xfId="4753"/>
    <cellStyle name="强调文字颜色 5 2 3 2 2 2" xfId="4754"/>
    <cellStyle name="强调文字颜色 5 2 3 2 3" xfId="4755"/>
    <cellStyle name="强调文字颜色 5 2 3 3" xfId="4756"/>
    <cellStyle name="强调文字颜色 5 2 3 3 2" xfId="4757"/>
    <cellStyle name="强调文字颜色 5 2 3 4" xfId="4758"/>
    <cellStyle name="强调文字颜色 5 2 3 5" xfId="4759"/>
    <cellStyle name="强调文字颜色 5 2 4" xfId="4760"/>
    <cellStyle name="强调文字颜色 5 2 4 2" xfId="4761"/>
    <cellStyle name="强调文字颜色 5 2 4 2 2" xfId="4762"/>
    <cellStyle name="强调文字颜色 5 2 4 3" xfId="4763"/>
    <cellStyle name="输出 6 2 2" xfId="4764"/>
    <cellStyle name="强调文字颜色 5 2 5 2" xfId="4765"/>
    <cellStyle name="输出 6 3" xfId="4766"/>
    <cellStyle name="强调文字颜色 5 2 6" xfId="4767"/>
    <cellStyle name="强调文字颜色 5 2 7" xfId="4768"/>
    <cellStyle name="强调文字颜色 5 3" xfId="4769"/>
    <cellStyle name="强调文字颜色 5 3 2" xfId="4770"/>
    <cellStyle name="强调文字颜色 5 3 2 2" xfId="4771"/>
    <cellStyle name="强调文字颜色 5 3 2 2 2" xfId="4772"/>
    <cellStyle name="强调文字颜色 5 3 2 3" xfId="4773"/>
    <cellStyle name="强调文字颜色 5 3 2 4" xfId="4774"/>
    <cellStyle name="强调文字颜色 5 3 3 2 2" xfId="4775"/>
    <cellStyle name="强调文字颜色 5 3 3 3" xfId="4776"/>
    <cellStyle name="强调文字颜色 5 4" xfId="4777"/>
    <cellStyle name="强调文字颜色 5 4 2" xfId="4778"/>
    <cellStyle name="强调文字颜色 5 4 2 2" xfId="4779"/>
    <cellStyle name="强调文字颜色 5 4 2 3" xfId="4780"/>
    <cellStyle name="强调文字颜色 5 4 4" xfId="4781"/>
    <cellStyle name="强调文字颜色 5 5" xfId="4782"/>
    <cellStyle name="强调文字颜色 5 5 2 2" xfId="4783"/>
    <cellStyle name="强调文字颜色 5 5 2 2 2" xfId="4784"/>
    <cellStyle name="强调文字颜色 5 5 2 3" xfId="4785"/>
    <cellStyle name="强调文字颜色 5 5 3" xfId="4786"/>
    <cellStyle name="强调文字颜色 5 5 3 2" xfId="4787"/>
    <cellStyle name="强调文字颜色 5 5 4" xfId="4788"/>
    <cellStyle name="强调文字颜色 5 6" xfId="4789"/>
    <cellStyle name="强调文字颜色 5 6 2" xfId="4790"/>
    <cellStyle name="强调文字颜色 5 6 2 2" xfId="4791"/>
    <cellStyle name="强调文字颜色 5 6 3" xfId="4792"/>
    <cellStyle name="强调文字颜色 5 7 2" xfId="4793"/>
    <cellStyle name="强调文字颜色 5 8" xfId="4794"/>
    <cellStyle name="强调文字颜色 5 9" xfId="4795"/>
    <cellStyle name="强调文字颜色 6 2" xfId="4796"/>
    <cellStyle name="强调文字颜色 6 2 2" xfId="4797"/>
    <cellStyle name="强调文字颜色 6 2 2 2" xfId="4798"/>
    <cellStyle name="强调文字颜色 6 2 2 2 2" xfId="4799"/>
    <cellStyle name="强调文字颜色 6 2 2 2 3" xfId="4800"/>
    <cellStyle name="强调文字颜色 6 2 2 3" xfId="4801"/>
    <cellStyle name="数字 2 3" xfId="4802"/>
    <cellStyle name="强调文字颜色 6 2 2 3 2" xfId="4803"/>
    <cellStyle name="强调文字颜色 6 2 2 4" xfId="4804"/>
    <cellStyle name="强调文字颜色 6 2 3" xfId="4805"/>
    <cellStyle name="强调文字颜色 6 2 3 2" xfId="4806"/>
    <cellStyle name="强调文字颜色 6 2 3 2 2" xfId="4807"/>
    <cellStyle name="强调文字颜色 6 2 3 2 2 2" xfId="4808"/>
    <cellStyle name="强调文字颜色 6 2 3 2 3" xfId="4809"/>
    <cellStyle name="强调文字颜色 6 2 3 3 2" xfId="4810"/>
    <cellStyle name="强调文字颜色 6 2 3 4" xfId="4811"/>
    <cellStyle name="强调文字颜色 6 2 3 5" xfId="4812"/>
    <cellStyle name="强调文字颜色 6 2 4" xfId="4813"/>
    <cellStyle name="强调文字颜色 6 2 4 2" xfId="4814"/>
    <cellStyle name="适中 3 3" xfId="4815"/>
    <cellStyle name="强调文字颜色 6 2 4 2 2" xfId="4816"/>
    <cellStyle name="强调文字颜色 6 2 4 3" xfId="4817"/>
    <cellStyle name="强调文字颜色 6 2 5 2" xfId="4818"/>
    <cellStyle name="强调文字颜色 6 2 6" xfId="4819"/>
    <cellStyle name="强调文字颜色 6 2 7" xfId="4820"/>
    <cellStyle name="强调文字颜色 6 3" xfId="4821"/>
    <cellStyle name="强调文字颜色 6 3 2" xfId="4822"/>
    <cellStyle name="强调文字颜色 6 3 2 2" xfId="4823"/>
    <cellStyle name="强调文字颜色 6 3 2 2 2" xfId="4824"/>
    <cellStyle name="强调文字颜色 6 3 2 2 2 2" xfId="4825"/>
    <cellStyle name="强调文字颜色 6 3 2 3" xfId="4826"/>
    <cellStyle name="强调文字颜色 6 3 2 3 2" xfId="4827"/>
    <cellStyle name="强调文字颜色 6 3 2 4" xfId="4828"/>
    <cellStyle name="强调文字颜色 6 3 3 3" xfId="4829"/>
    <cellStyle name="强调文字颜色 6 3 4 2" xfId="4830"/>
    <cellStyle name="强调文字颜色 6 4" xfId="4831"/>
    <cellStyle name="强调文字颜色 6 4 2" xfId="4832"/>
    <cellStyle name="强调文字颜色 6 4 2 2" xfId="4833"/>
    <cellStyle name="强调文字颜色 6 4 2 2 2" xfId="4834"/>
    <cellStyle name="强调文字颜色 6 4 2 3" xfId="4835"/>
    <cellStyle name="强调文字颜色 6 4 3 2" xfId="4836"/>
    <cellStyle name="强调文字颜色 6 4 4" xfId="4837"/>
    <cellStyle name="强调文字颜色 6 5" xfId="4838"/>
    <cellStyle name="强调文字颜色 6 5 2" xfId="4839"/>
    <cellStyle name="强调文字颜色 6 5 2 2" xfId="4840"/>
    <cellStyle name="强调文字颜色 6 5 2 2 2" xfId="4841"/>
    <cellStyle name="强调文字颜色 6 5 2 3" xfId="4842"/>
    <cellStyle name="强调文字颜色 6 5 3" xfId="4843"/>
    <cellStyle name="强调文字颜色 6 5 3 2" xfId="4844"/>
    <cellStyle name="强调文字颜色 6 5 4" xfId="4845"/>
    <cellStyle name="强调文字颜色 6 6" xfId="4846"/>
    <cellStyle name="强调文字颜色 6 6 2" xfId="4847"/>
    <cellStyle name="强调文字颜色 6 6 2 2" xfId="4848"/>
    <cellStyle name="强调文字颜色 6 6 3" xfId="4849"/>
    <cellStyle name="强调文字颜色 6 7" xfId="4850"/>
    <cellStyle name="强调文字颜色 6 7 2" xfId="4851"/>
    <cellStyle name="强调文字颜色 6 8" xfId="4852"/>
    <cellStyle name="强调文字颜色 6 9" xfId="4853"/>
    <cellStyle name="适中 2 2 2" xfId="4854"/>
    <cellStyle name="适中 2 2 2 2" xfId="4855"/>
    <cellStyle name="适中 2 2 2 2 2" xfId="4856"/>
    <cellStyle name="适中 2 2 2 3" xfId="4857"/>
    <cellStyle name="适中 2 2 3 2" xfId="4858"/>
    <cellStyle name="适中 2 2 4" xfId="4859"/>
    <cellStyle name="适中 2 3" xfId="4860"/>
    <cellStyle name="适中 2 3 2" xfId="4861"/>
    <cellStyle name="适中 2 3 2 2" xfId="4862"/>
    <cellStyle name="适中 2 4" xfId="4863"/>
    <cellStyle name="适中 2 5" xfId="4864"/>
    <cellStyle name="适中 3 2" xfId="4865"/>
    <cellStyle name="适中 3 2 2" xfId="4866"/>
    <cellStyle name="适中 3 2 2 3" xfId="4867"/>
    <cellStyle name="适中 3 2 3" xfId="4868"/>
    <cellStyle name="适中 3 2 3 2" xfId="4869"/>
    <cellStyle name="适中 3 2 4" xfId="4870"/>
    <cellStyle name="适中 3 3 2" xfId="4871"/>
    <cellStyle name="适中 3 3 2 2" xfId="4872"/>
    <cellStyle name="适中 3 3 3" xfId="4873"/>
    <cellStyle name="适中 3 4" xfId="4874"/>
    <cellStyle name="适中 3 4 2" xfId="4875"/>
    <cellStyle name="适中 3 5" xfId="4876"/>
    <cellStyle name="适中 4" xfId="4877"/>
    <cellStyle name="适中 4 2" xfId="4878"/>
    <cellStyle name="适中 4 2 2" xfId="4879"/>
    <cellStyle name="适中 4 3" xfId="4880"/>
    <cellStyle name="适中 4 3 2" xfId="4881"/>
    <cellStyle name="适中 4 4" xfId="4882"/>
    <cellStyle name="适中 5 2" xfId="4883"/>
    <cellStyle name="适中 5 2 2 2" xfId="4884"/>
    <cellStyle name="适中 5 3" xfId="4885"/>
    <cellStyle name="适中 5 4" xfId="4886"/>
    <cellStyle name="适中 6 2" xfId="4887"/>
    <cellStyle name="适中 6 2 2" xfId="4888"/>
    <cellStyle name="适中 6 3" xfId="4889"/>
    <cellStyle name="适中 7" xfId="4890"/>
    <cellStyle name="适中 7 2" xfId="4891"/>
    <cellStyle name="输出 2 2 2" xfId="4892"/>
    <cellStyle name="输出 2 2 2 2" xfId="4893"/>
    <cellStyle name="输出 2 2 2 3" xfId="4894"/>
    <cellStyle name="输出 2 2 3" xfId="4895"/>
    <cellStyle name="输出 2 2 3 2" xfId="4896"/>
    <cellStyle name="输出 2 3" xfId="4897"/>
    <cellStyle name="输出 2 3 2" xfId="4898"/>
    <cellStyle name="输出 2 3 2 2" xfId="4899"/>
    <cellStyle name="输出 2 3 2 2 2" xfId="4900"/>
    <cellStyle name="输出 2 3 3 2" xfId="4901"/>
    <cellStyle name="输出 2 4" xfId="4902"/>
    <cellStyle name="输出 2 4 2" xfId="4903"/>
    <cellStyle name="输出 2 4 2 2" xfId="4904"/>
    <cellStyle name="输出 2 4 3" xfId="4905"/>
    <cellStyle name="输出 2 5" xfId="4906"/>
    <cellStyle name="输出 2 5 2" xfId="4907"/>
    <cellStyle name="输出 2 6" xfId="4908"/>
    <cellStyle name="输出 2 7" xfId="4909"/>
    <cellStyle name="输出 3 2" xfId="4910"/>
    <cellStyle name="输出 3 2 2" xfId="4911"/>
    <cellStyle name="输出 3 2 2 2" xfId="4912"/>
    <cellStyle name="输出 3 2 2 2 2" xfId="4913"/>
    <cellStyle name="输出 3 2 3 2" xfId="4914"/>
    <cellStyle name="输出 3 2 4" xfId="4915"/>
    <cellStyle name="输出 3 3" xfId="4916"/>
    <cellStyle name="输出 3 3 2" xfId="4917"/>
    <cellStyle name="输出 3 3 2 2" xfId="4918"/>
    <cellStyle name="输出 3 3 3" xfId="4919"/>
    <cellStyle name="输出 3 4" xfId="4920"/>
    <cellStyle name="输出 3 4 2" xfId="4921"/>
    <cellStyle name="输出 3 5" xfId="4922"/>
    <cellStyle name="输出 4" xfId="4923"/>
    <cellStyle name="输出 5" xfId="4924"/>
    <cellStyle name="输出 5 2" xfId="4925"/>
    <cellStyle name="输出 5 2 2" xfId="4926"/>
    <cellStyle name="输出 5 2 2 2" xfId="4927"/>
    <cellStyle name="输出 5 2 3" xfId="4928"/>
    <cellStyle name="输出 5 3" xfId="4929"/>
    <cellStyle name="输出 5 3 2" xfId="4930"/>
    <cellStyle name="输出 5 4" xfId="4931"/>
    <cellStyle name="输入 2 2 2" xfId="4932"/>
    <cellStyle name="输入 2 2 2 2" xfId="4933"/>
    <cellStyle name="输入 2 2 2 2 2" xfId="4934"/>
    <cellStyle name="输入 2 2 3" xfId="4935"/>
    <cellStyle name="输入 2 2 3 2" xfId="4936"/>
    <cellStyle name="输入 2 2 4" xfId="4937"/>
    <cellStyle name="输入 2 3" xfId="4938"/>
    <cellStyle name="输入 2 3 2" xfId="4939"/>
    <cellStyle name="输入 2 3 2 2" xfId="4940"/>
    <cellStyle name="输入 2 3 3" xfId="4941"/>
    <cellStyle name="输入 2 4" xfId="4942"/>
    <cellStyle name="输入 2 4 2" xfId="4943"/>
    <cellStyle name="输入 3 2" xfId="4944"/>
    <cellStyle name="输入 3 2 2" xfId="4945"/>
    <cellStyle name="输入 3 2 2 2" xfId="4946"/>
    <cellStyle name="输入 3 2 2 2 2" xfId="4947"/>
    <cellStyle name="输入 3 2 2 3" xfId="4948"/>
    <cellStyle name="输入 3 2 3" xfId="4949"/>
    <cellStyle name="输入 3 2 3 2" xfId="4950"/>
    <cellStyle name="输入 3 3" xfId="4951"/>
    <cellStyle name="输入 3 3 2 2" xfId="4952"/>
    <cellStyle name="输入 3 3 3" xfId="4953"/>
    <cellStyle name="输入 3 4" xfId="4954"/>
    <cellStyle name="输入 3 4 2" xfId="4955"/>
    <cellStyle name="输入 4" xfId="4956"/>
    <cellStyle name="输入 4 2" xfId="4957"/>
    <cellStyle name="输入 4 2 2" xfId="4958"/>
    <cellStyle name="输入 4 2 2 2" xfId="4959"/>
    <cellStyle name="输入 4 3" xfId="4960"/>
    <cellStyle name="输入 4 3 2" xfId="4961"/>
    <cellStyle name="输入 4 4" xfId="4962"/>
    <cellStyle name="输入 6 3" xfId="4963"/>
    <cellStyle name="输入 5 2 2" xfId="4964"/>
    <cellStyle name="输入 5 2 2 2" xfId="4965"/>
    <cellStyle name="输入 5 2 3" xfId="4966"/>
    <cellStyle name="输入 5 3" xfId="4967"/>
    <cellStyle name="注释 4" xfId="4968"/>
    <cellStyle name="输入 5 3 2" xfId="4969"/>
    <cellStyle name="输入 5 4" xfId="4970"/>
    <cellStyle name="输入 6 2 2" xfId="4971"/>
    <cellStyle name="数字" xfId="4972"/>
    <cellStyle name="数字 2" xfId="4973"/>
    <cellStyle name="数字 2 2" xfId="4974"/>
    <cellStyle name="数字 2 2 2" xfId="4975"/>
    <cellStyle name="数字 2 2 3" xfId="4976"/>
    <cellStyle name="数字 2 3 2" xfId="4977"/>
    <cellStyle name="数字 3" xfId="4978"/>
    <cellStyle name="数字 3 2" xfId="4979"/>
    <cellStyle name="数字 3 2 2" xfId="4980"/>
    <cellStyle name="数字 3 3" xfId="4981"/>
    <cellStyle name="数字 4 2" xfId="4982"/>
    <cellStyle name="数字 5" xfId="4983"/>
    <cellStyle name="未定义" xfId="4984"/>
    <cellStyle name="着色 1" xfId="4985"/>
    <cellStyle name="着色 1 2" xfId="4986"/>
    <cellStyle name="着色 2" xfId="4987"/>
    <cellStyle name="着色 2 2" xfId="4988"/>
    <cellStyle name="着色 3" xfId="4989"/>
    <cellStyle name="着色 3 2" xfId="4990"/>
    <cellStyle name="着色 5 2" xfId="4991"/>
    <cellStyle name="着色 6" xfId="4992"/>
    <cellStyle name="着色 6 2" xfId="4993"/>
    <cellStyle name="寘嬫愗傝 [0.00]_Region Orders (2)" xfId="4994"/>
    <cellStyle name="注释 2" xfId="4995"/>
    <cellStyle name="注释 2 2 2 3" xfId="4996"/>
    <cellStyle name="注释 2 2 3 2" xfId="4997"/>
    <cellStyle name="注释 2 2 3 3" xfId="4998"/>
    <cellStyle name="注释 2 2 5" xfId="4999"/>
    <cellStyle name="注释 2 5" xfId="5000"/>
    <cellStyle name="注释 3 4 2" xfId="5001"/>
    <cellStyle name="注释 5" xfId="5002"/>
    <cellStyle name="注释 5 3 2" xfId="5003"/>
    <cellStyle name="注释 6 2" xfId="5004"/>
    <cellStyle name="注释 6 2 2" xfId="5005"/>
    <cellStyle name="注释 6 3" xfId="5006"/>
    <cellStyle name="注释 7" xfId="5007"/>
    <cellStyle name="注释 7 2" xfId="5008"/>
    <cellStyle name="注释 8" xfId="5009"/>
    <cellStyle name="注释 9" xfId="5010"/>
  </cellStyles>
  <dxfs count="2">
    <dxf>
      <font>
        <b val="0"/>
        <color indexed="10"/>
      </font>
    </dxf>
    <dxf>
      <font>
        <b val="1"/>
        <i val="0"/>
      </font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"/>
      <sheetName val=""/>
      <sheetName val="_x005f_x005f_x005f_x0000__x005f"/>
      <sheetName val="_x005f_x005f_x005f_x005f_x005f_x005f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tabSelected="1" zoomScale="85" zoomScaleNormal="85" workbookViewId="0">
      <selection activeCell="D8" sqref="D8"/>
    </sheetView>
  </sheetViews>
  <sheetFormatPr defaultColWidth="9" defaultRowHeight="14.25" outlineLevelCol="7"/>
  <cols>
    <col min="1" max="1" width="4.375" style="293" customWidth="1"/>
    <col min="2" max="2" width="74.125" style="294" customWidth="1"/>
    <col min="3" max="7" width="9" style="294"/>
    <col min="8" max="8" width="58.625" style="294" customWidth="1"/>
    <col min="9" max="16384" width="9" style="294"/>
  </cols>
  <sheetData>
    <row r="1" ht="20.25" customHeight="1" spans="1:2">
      <c r="A1" s="295" t="s">
        <v>0</v>
      </c>
      <c r="B1" s="295"/>
    </row>
    <row r="2" s="291" customFormat="1" ht="24" spans="1:2">
      <c r="A2" s="296" t="s">
        <v>1</v>
      </c>
      <c r="B2" s="296"/>
    </row>
    <row r="3" spans="1:2">
      <c r="A3" s="297"/>
      <c r="B3" s="297"/>
    </row>
    <row r="4" s="292" customFormat="1" ht="25.15" customHeight="1" spans="1:2">
      <c r="A4" s="298" t="s">
        <v>2</v>
      </c>
      <c r="B4" s="299" t="s">
        <v>3</v>
      </c>
    </row>
    <row r="5" s="292" customFormat="1" ht="25.15" customHeight="1" spans="1:2">
      <c r="A5" s="298" t="s">
        <v>4</v>
      </c>
      <c r="B5" s="299" t="s">
        <v>5</v>
      </c>
    </row>
    <row r="6" s="292" customFormat="1" ht="25.15" customHeight="1" spans="1:2">
      <c r="A6" s="298" t="s">
        <v>6</v>
      </c>
      <c r="B6" s="299" t="s">
        <v>7</v>
      </c>
    </row>
    <row r="7" s="292" customFormat="1" ht="25.15" customHeight="1" spans="1:2">
      <c r="A7" s="298" t="s">
        <v>8</v>
      </c>
      <c r="B7" s="299" t="s">
        <v>9</v>
      </c>
    </row>
    <row r="8" s="292" customFormat="1" ht="25.15" customHeight="1" spans="1:2">
      <c r="A8" s="298" t="s">
        <v>10</v>
      </c>
      <c r="B8" s="299" t="s">
        <v>11</v>
      </c>
    </row>
    <row r="9" s="292" customFormat="1" ht="25.15" customHeight="1" spans="1:2">
      <c r="A9" s="298" t="s">
        <v>12</v>
      </c>
      <c r="B9" s="299" t="s">
        <v>13</v>
      </c>
    </row>
    <row r="10" s="292" customFormat="1" ht="25.15" customHeight="1" spans="1:2">
      <c r="A10" s="298" t="s">
        <v>14</v>
      </c>
      <c r="B10" s="299" t="s">
        <v>15</v>
      </c>
    </row>
    <row r="11" s="292" customFormat="1" ht="25.15" customHeight="1" spans="1:2">
      <c r="A11" s="298" t="s">
        <v>16</v>
      </c>
      <c r="B11" s="299" t="s">
        <v>17</v>
      </c>
    </row>
    <row r="12" s="292" customFormat="1" ht="25.15" customHeight="1" spans="1:2">
      <c r="A12" s="298" t="s">
        <v>18</v>
      </c>
      <c r="B12" s="299" t="s">
        <v>19</v>
      </c>
    </row>
    <row r="13" s="292" customFormat="1" ht="25.15" customHeight="1" spans="1:2">
      <c r="A13" s="298" t="s">
        <v>20</v>
      </c>
      <c r="B13" s="299" t="s">
        <v>21</v>
      </c>
    </row>
    <row r="14" s="292" customFormat="1" ht="25.15" customHeight="1" spans="1:2">
      <c r="A14" s="298" t="s">
        <v>22</v>
      </c>
      <c r="B14" s="299" t="s">
        <v>23</v>
      </c>
    </row>
    <row r="15" s="292" customFormat="1" ht="25.15" customHeight="1" spans="1:2">
      <c r="A15" s="298" t="s">
        <v>24</v>
      </c>
      <c r="B15" s="299" t="s">
        <v>25</v>
      </c>
    </row>
    <row r="16" s="292" customFormat="1" ht="25.15" customHeight="1" spans="1:2">
      <c r="A16" s="298" t="s">
        <v>26</v>
      </c>
      <c r="B16" s="299" t="s">
        <v>27</v>
      </c>
    </row>
    <row r="17" s="292" customFormat="1" ht="25.15" customHeight="1" spans="1:2">
      <c r="A17" s="298" t="s">
        <v>28</v>
      </c>
      <c r="B17" s="299" t="s">
        <v>29</v>
      </c>
    </row>
    <row r="18" s="292" customFormat="1" ht="25.15" customHeight="1" spans="1:2">
      <c r="A18" s="298" t="s">
        <v>30</v>
      </c>
      <c r="B18" s="299" t="s">
        <v>31</v>
      </c>
    </row>
    <row r="19" s="292" customFormat="1" ht="25.15" customHeight="1" spans="1:2">
      <c r="A19" s="298" t="s">
        <v>32</v>
      </c>
      <c r="B19" s="299" t="s">
        <v>33</v>
      </c>
    </row>
    <row r="20" s="292" customFormat="1" ht="25.15" customHeight="1" spans="1:2">
      <c r="A20" s="298" t="s">
        <v>34</v>
      </c>
      <c r="B20" s="299" t="s">
        <v>35</v>
      </c>
    </row>
    <row r="21" s="292" customFormat="1" ht="25.15" customHeight="1" spans="1:2">
      <c r="A21" s="298" t="s">
        <v>36</v>
      </c>
      <c r="B21" s="299" t="s">
        <v>37</v>
      </c>
    </row>
    <row r="22" s="292" customFormat="1" ht="25.15" customHeight="1" spans="1:2">
      <c r="A22" s="298" t="s">
        <v>38</v>
      </c>
      <c r="B22" s="299" t="s">
        <v>39</v>
      </c>
    </row>
    <row r="23" s="292" customFormat="1" ht="25.15" customHeight="1" spans="1:2">
      <c r="A23" s="298" t="s">
        <v>38</v>
      </c>
      <c r="B23" s="299" t="s">
        <v>40</v>
      </c>
    </row>
    <row r="24" s="292" customFormat="1" ht="25.15" customHeight="1" spans="1:2">
      <c r="A24" s="298" t="s">
        <v>41</v>
      </c>
      <c r="B24" s="299" t="s">
        <v>42</v>
      </c>
    </row>
    <row r="25" s="292" customFormat="1" ht="25.15" customHeight="1" spans="1:2">
      <c r="A25" s="298" t="s">
        <v>43</v>
      </c>
      <c r="B25" s="299" t="s">
        <v>44</v>
      </c>
    </row>
    <row r="26" ht="25.15" customHeight="1" spans="1:8">
      <c r="A26" s="298" t="s">
        <v>45</v>
      </c>
      <c r="B26" s="300" t="s">
        <v>46</v>
      </c>
      <c r="G26" s="301"/>
      <c r="H26" s="301"/>
    </row>
    <row r="27" ht="25.15" customHeight="1" spans="1:8">
      <c r="A27" s="298" t="s">
        <v>47</v>
      </c>
      <c r="B27" s="300" t="s">
        <v>48</v>
      </c>
      <c r="G27" s="301"/>
      <c r="H27" s="301"/>
    </row>
    <row r="28" ht="25.15" customHeight="1" spans="1:8">
      <c r="A28" s="298" t="s">
        <v>49</v>
      </c>
      <c r="B28" s="300" t="s">
        <v>50</v>
      </c>
      <c r="G28" s="301"/>
      <c r="H28" s="301"/>
    </row>
    <row r="29" ht="25.15" customHeight="1" spans="1:8">
      <c r="A29" s="298" t="s">
        <v>51</v>
      </c>
      <c r="B29" s="300" t="s">
        <v>52</v>
      </c>
      <c r="G29" s="301"/>
      <c r="H29" s="301"/>
    </row>
    <row r="30" ht="25.5" customHeight="1" spans="1:2">
      <c r="A30" s="298" t="s">
        <v>53</v>
      </c>
      <c r="B30" s="300" t="s">
        <v>54</v>
      </c>
    </row>
  </sheetData>
  <mergeCells count="3">
    <mergeCell ref="A1:B1"/>
    <mergeCell ref="A2:B2"/>
    <mergeCell ref="A3:B3"/>
  </mergeCells>
  <pageMargins left="0.708661417322835" right="0.708661417322835" top="0.551181102362205" bottom="0.551181102362205" header="0.31496062992126" footer="0.31496062992126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topLeftCell="A4" workbookViewId="0">
      <selection activeCell="E17" sqref="E17"/>
    </sheetView>
  </sheetViews>
  <sheetFormatPr defaultColWidth="9" defaultRowHeight="14.25" outlineLevelCol="3"/>
  <cols>
    <col min="1" max="1" width="44.625" customWidth="1"/>
    <col min="2" max="3" width="14" customWidth="1"/>
    <col min="4" max="4" width="15.125" customWidth="1"/>
  </cols>
  <sheetData>
    <row r="1" ht="18" customHeight="1" spans="1:2">
      <c r="A1" s="259" t="s">
        <v>55</v>
      </c>
      <c r="B1" s="260"/>
    </row>
    <row r="2" ht="21" spans="1:4">
      <c r="A2" s="235" t="s">
        <v>56</v>
      </c>
      <c r="B2" s="235"/>
      <c r="C2" s="235"/>
      <c r="D2" s="235"/>
    </row>
    <row r="3" spans="1:4">
      <c r="A3" s="237"/>
      <c r="B3" s="260"/>
      <c r="D3" s="221" t="s">
        <v>57</v>
      </c>
    </row>
    <row r="4" ht="44.45" customHeight="1" spans="1:4">
      <c r="A4" s="263" t="s">
        <v>58</v>
      </c>
      <c r="B4" s="145" t="s">
        <v>59</v>
      </c>
      <c r="C4" s="158" t="s">
        <v>60</v>
      </c>
      <c r="D4" s="135" t="s">
        <v>61</v>
      </c>
    </row>
    <row r="5" spans="1:4">
      <c r="A5" s="265" t="s">
        <v>62</v>
      </c>
      <c r="B5" s="266">
        <v>4237000</v>
      </c>
      <c r="C5" s="266">
        <v>3943225</v>
      </c>
      <c r="D5" s="224">
        <f>B5/C5*100</f>
        <v>107.450120142777</v>
      </c>
    </row>
    <row r="6" spans="1:4">
      <c r="A6" s="268" t="s">
        <v>63</v>
      </c>
      <c r="B6" s="269">
        <v>1585000</v>
      </c>
      <c r="C6" s="270">
        <v>1470269</v>
      </c>
      <c r="D6" s="227">
        <f>B6/C6*100</f>
        <v>107.803401962498</v>
      </c>
    </row>
    <row r="7" spans="1:4">
      <c r="A7" s="268" t="s">
        <v>64</v>
      </c>
      <c r="B7" s="269">
        <v>825000</v>
      </c>
      <c r="C7" s="270">
        <v>709325</v>
      </c>
      <c r="D7" s="227">
        <f>B7/C7*100</f>
        <v>116.307757374969</v>
      </c>
    </row>
    <row r="8" spans="1:4">
      <c r="A8" s="268" t="s">
        <v>65</v>
      </c>
      <c r="B8" s="269"/>
      <c r="C8" s="270"/>
      <c r="D8" s="227"/>
    </row>
    <row r="9" spans="1:4">
      <c r="A9" s="268" t="s">
        <v>66</v>
      </c>
      <c r="B9" s="269">
        <v>292000</v>
      </c>
      <c r="C9" s="270">
        <v>375575</v>
      </c>
      <c r="D9" s="227">
        <f t="shared" ref="D9:D18" si="0">B9/C9*100</f>
        <v>77.7474539040138</v>
      </c>
    </row>
    <row r="10" spans="1:4">
      <c r="A10" s="268" t="s">
        <v>67</v>
      </c>
      <c r="B10" s="269">
        <v>6000</v>
      </c>
      <c r="C10" s="270">
        <v>5751</v>
      </c>
      <c r="D10" s="227">
        <f t="shared" si="0"/>
        <v>104.329681794471</v>
      </c>
    </row>
    <row r="11" spans="1:4">
      <c r="A11" s="268" t="s">
        <v>68</v>
      </c>
      <c r="B11" s="269">
        <v>240000</v>
      </c>
      <c r="C11" s="270">
        <v>220057</v>
      </c>
      <c r="D11" s="227">
        <f t="shared" si="0"/>
        <v>109.062651949268</v>
      </c>
    </row>
    <row r="12" spans="1:4">
      <c r="A12" s="268" t="s">
        <v>69</v>
      </c>
      <c r="B12" s="269">
        <v>185000</v>
      </c>
      <c r="C12" s="270">
        <v>164977</v>
      </c>
      <c r="D12" s="227">
        <f t="shared" si="0"/>
        <v>112.136843317553</v>
      </c>
    </row>
    <row r="13" spans="1:4">
      <c r="A13" s="268" t="s">
        <v>70</v>
      </c>
      <c r="B13" s="269">
        <v>90000</v>
      </c>
      <c r="C13" s="270">
        <v>80676</v>
      </c>
      <c r="D13" s="227">
        <f t="shared" si="0"/>
        <v>111.557340473003</v>
      </c>
    </row>
    <row r="14" spans="1:4">
      <c r="A14" s="268" t="s">
        <v>71</v>
      </c>
      <c r="B14" s="269">
        <v>120000</v>
      </c>
      <c r="C14" s="270">
        <v>112198</v>
      </c>
      <c r="D14" s="227">
        <f t="shared" si="0"/>
        <v>106.953778142213</v>
      </c>
    </row>
    <row r="15" spans="1:4">
      <c r="A15" s="268" t="s">
        <v>72</v>
      </c>
      <c r="B15" s="269">
        <v>465000</v>
      </c>
      <c r="C15" s="270">
        <v>417175</v>
      </c>
      <c r="D15" s="227">
        <f t="shared" si="0"/>
        <v>111.464013903038</v>
      </c>
    </row>
    <row r="16" spans="1:4">
      <c r="A16" s="268" t="s">
        <v>73</v>
      </c>
      <c r="B16" s="269">
        <v>70000</v>
      </c>
      <c r="C16" s="270">
        <v>64259</v>
      </c>
      <c r="D16" s="227">
        <f t="shared" si="0"/>
        <v>108.934157083055</v>
      </c>
    </row>
    <row r="17" spans="1:4">
      <c r="A17" s="268" t="s">
        <v>74</v>
      </c>
      <c r="B17" s="269">
        <v>26000</v>
      </c>
      <c r="C17" s="270">
        <v>23927</v>
      </c>
      <c r="D17" s="227">
        <f t="shared" si="0"/>
        <v>108.663852551511</v>
      </c>
    </row>
    <row r="18" spans="1:4">
      <c r="A18" s="268" t="s">
        <v>75</v>
      </c>
      <c r="B18" s="269">
        <v>327500</v>
      </c>
      <c r="C18" s="270">
        <v>292358</v>
      </c>
      <c r="D18" s="227">
        <f t="shared" si="0"/>
        <v>112.020194419171</v>
      </c>
    </row>
    <row r="19" spans="1:4">
      <c r="A19" s="268" t="s">
        <v>76</v>
      </c>
      <c r="B19" s="269"/>
      <c r="C19" s="270"/>
      <c r="D19" s="227"/>
    </row>
    <row r="20" spans="1:4">
      <c r="A20" s="268" t="s">
        <v>77</v>
      </c>
      <c r="B20" s="269">
        <v>5500</v>
      </c>
      <c r="C20" s="270">
        <v>5288</v>
      </c>
      <c r="D20" s="227">
        <f>B20/C20*100</f>
        <v>104.009077155824</v>
      </c>
    </row>
    <row r="21" spans="1:4">
      <c r="A21" s="268" t="s">
        <v>78</v>
      </c>
      <c r="B21" s="269"/>
      <c r="C21" s="270">
        <v>1390</v>
      </c>
      <c r="D21" s="227"/>
    </row>
    <row r="22" spans="1:4">
      <c r="A22" s="265" t="s">
        <v>79</v>
      </c>
      <c r="B22" s="266">
        <v>1113000</v>
      </c>
      <c r="C22" s="266">
        <v>1102127</v>
      </c>
      <c r="D22" s="224">
        <f>B22/C22*100</f>
        <v>100.986546922451</v>
      </c>
    </row>
    <row r="23" spans="1:4">
      <c r="A23" s="268" t="s">
        <v>80</v>
      </c>
      <c r="B23" s="269">
        <v>384000</v>
      </c>
      <c r="C23" s="270">
        <v>358638</v>
      </c>
      <c r="D23" s="227">
        <f t="shared" ref="D23:D31" si="1">B23/C23*100</f>
        <v>107.071754805681</v>
      </c>
    </row>
    <row r="24" spans="1:4">
      <c r="A24" s="268" t="s">
        <v>81</v>
      </c>
      <c r="B24" s="269">
        <v>124000</v>
      </c>
      <c r="C24" s="270">
        <v>119125</v>
      </c>
      <c r="D24" s="227">
        <f t="shared" si="1"/>
        <v>104.092339979014</v>
      </c>
    </row>
    <row r="25" spans="1:4">
      <c r="A25" s="268" t="s">
        <v>82</v>
      </c>
      <c r="B25" s="269">
        <v>164000</v>
      </c>
      <c r="C25" s="270">
        <v>163203</v>
      </c>
      <c r="D25" s="227">
        <f t="shared" si="1"/>
        <v>100.488348866136</v>
      </c>
    </row>
    <row r="26" spans="1:4">
      <c r="A26" s="268" t="s">
        <v>83</v>
      </c>
      <c r="B26" s="269">
        <v>45000</v>
      </c>
      <c r="C26" s="270">
        <v>48413</v>
      </c>
      <c r="D26" s="227">
        <f t="shared" si="1"/>
        <v>92.9502406378452</v>
      </c>
    </row>
    <row r="27" spans="1:4">
      <c r="A27" s="268" t="s">
        <v>84</v>
      </c>
      <c r="B27" s="269">
        <v>274000</v>
      </c>
      <c r="C27" s="270">
        <v>285530</v>
      </c>
      <c r="D27" s="227">
        <f t="shared" si="1"/>
        <v>95.9618954225475</v>
      </c>
    </row>
    <row r="28" spans="1:4">
      <c r="A28" s="268" t="s">
        <v>85</v>
      </c>
      <c r="B28" s="269">
        <v>31000</v>
      </c>
      <c r="C28" s="270">
        <v>35582</v>
      </c>
      <c r="D28" s="227">
        <f t="shared" si="1"/>
        <v>87.122702490023</v>
      </c>
    </row>
    <row r="29" spans="1:4">
      <c r="A29" s="268" t="s">
        <v>86</v>
      </c>
      <c r="B29" s="269">
        <v>35000</v>
      </c>
      <c r="C29" s="270">
        <v>36081</v>
      </c>
      <c r="D29" s="227">
        <f t="shared" si="1"/>
        <v>97.0039633047865</v>
      </c>
    </row>
    <row r="30" spans="1:4">
      <c r="A30" s="268" t="s">
        <v>87</v>
      </c>
      <c r="B30" s="269">
        <v>56000</v>
      </c>
      <c r="C30" s="270">
        <v>55555</v>
      </c>
      <c r="D30" s="227">
        <f t="shared" si="1"/>
        <v>100.80100801008</v>
      </c>
    </row>
    <row r="31" spans="1:4">
      <c r="A31" s="290" t="s">
        <v>88</v>
      </c>
      <c r="B31" s="266">
        <v>5350000</v>
      </c>
      <c r="C31" s="266">
        <v>5045352</v>
      </c>
      <c r="D31" s="224">
        <f t="shared" si="1"/>
        <v>106.038191190625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F19" sqref="F19"/>
    </sheetView>
  </sheetViews>
  <sheetFormatPr defaultColWidth="9" defaultRowHeight="14.25" outlineLevelCol="6"/>
  <cols>
    <col min="1" max="1" width="38.375" customWidth="1"/>
    <col min="2" max="2" width="14" style="143" customWidth="1"/>
    <col min="3" max="3" width="14" customWidth="1"/>
    <col min="4" max="4" width="15.125" customWidth="1"/>
  </cols>
  <sheetData>
    <row r="1" ht="18" customHeight="1" spans="1:2">
      <c r="A1" s="259" t="s">
        <v>89</v>
      </c>
      <c r="B1" s="282"/>
    </row>
    <row r="2" ht="21" spans="1:4">
      <c r="A2" s="235" t="s">
        <v>90</v>
      </c>
      <c r="B2" s="235"/>
      <c r="C2" s="235"/>
      <c r="D2" s="235"/>
    </row>
    <row r="3" spans="1:4">
      <c r="A3" s="237"/>
      <c r="B3" s="282"/>
      <c r="D3" s="221" t="s">
        <v>57</v>
      </c>
    </row>
    <row r="4" ht="42.6" customHeight="1" spans="1:4">
      <c r="A4" s="239" t="s">
        <v>91</v>
      </c>
      <c r="B4" s="239" t="s">
        <v>59</v>
      </c>
      <c r="C4" s="158" t="s">
        <v>92</v>
      </c>
      <c r="D4" s="135" t="s">
        <v>93</v>
      </c>
    </row>
    <row r="5" spans="1:4">
      <c r="A5" s="136" t="s">
        <v>94</v>
      </c>
      <c r="B5" s="283">
        <v>537641</v>
      </c>
      <c r="C5" s="284">
        <v>491530</v>
      </c>
      <c r="D5" s="285">
        <f>B5/C5*100</f>
        <v>109.38111610685</v>
      </c>
    </row>
    <row r="6" spans="1:4">
      <c r="A6" s="136" t="s">
        <v>95</v>
      </c>
      <c r="B6" s="286"/>
      <c r="C6" s="284"/>
      <c r="D6" s="285"/>
    </row>
    <row r="7" spans="1:4">
      <c r="A7" s="136" t="s">
        <v>96</v>
      </c>
      <c r="B7" s="283">
        <v>8043</v>
      </c>
      <c r="C7" s="284">
        <v>7110</v>
      </c>
      <c r="D7" s="285">
        <f t="shared" ref="D7:D30" si="0">B7/C7*100</f>
        <v>113.122362869198</v>
      </c>
    </row>
    <row r="8" spans="1:4">
      <c r="A8" s="136" t="s">
        <v>97</v>
      </c>
      <c r="B8" s="283">
        <v>397418</v>
      </c>
      <c r="C8" s="284">
        <v>379939</v>
      </c>
      <c r="D8" s="285">
        <f t="shared" si="0"/>
        <v>104.600475339462</v>
      </c>
    </row>
    <row r="9" spans="1:7">
      <c r="A9" s="136" t="s">
        <v>98</v>
      </c>
      <c r="B9" s="283">
        <v>1689101</v>
      </c>
      <c r="C9" s="284">
        <v>1496980</v>
      </c>
      <c r="D9" s="285">
        <f t="shared" si="0"/>
        <v>112.833905596601</v>
      </c>
      <c r="G9" s="150"/>
    </row>
    <row r="10" spans="1:4">
      <c r="A10" s="136" t="s">
        <v>99</v>
      </c>
      <c r="B10" s="283">
        <v>177063</v>
      </c>
      <c r="C10" s="284">
        <v>146049</v>
      </c>
      <c r="D10" s="285">
        <f t="shared" si="0"/>
        <v>121.235338824641</v>
      </c>
    </row>
    <row r="11" spans="1:4">
      <c r="A11" s="136" t="s">
        <v>100</v>
      </c>
      <c r="B11" s="283">
        <v>142134</v>
      </c>
      <c r="C11" s="284">
        <v>105711</v>
      </c>
      <c r="D11" s="285">
        <f t="shared" si="0"/>
        <v>134.455260095922</v>
      </c>
    </row>
    <row r="12" spans="1:4">
      <c r="A12" s="136" t="s">
        <v>101</v>
      </c>
      <c r="B12" s="283">
        <v>831718</v>
      </c>
      <c r="C12" s="284">
        <v>732033</v>
      </c>
      <c r="D12" s="285">
        <f t="shared" si="0"/>
        <v>113.617555492717</v>
      </c>
    </row>
    <row r="13" spans="1:4">
      <c r="A13" s="136" t="s">
        <v>102</v>
      </c>
      <c r="B13" s="283">
        <v>812171</v>
      </c>
      <c r="C13" s="284">
        <v>749739</v>
      </c>
      <c r="D13" s="285">
        <f t="shared" si="0"/>
        <v>108.32716451992</v>
      </c>
    </row>
    <row r="14" spans="1:4">
      <c r="A14" s="136" t="s">
        <v>103</v>
      </c>
      <c r="B14" s="283">
        <v>95203</v>
      </c>
      <c r="C14" s="284">
        <v>100591</v>
      </c>
      <c r="D14" s="285">
        <f t="shared" si="0"/>
        <v>94.6436559930809</v>
      </c>
    </row>
    <row r="15" spans="1:4">
      <c r="A15" s="136" t="s">
        <v>104</v>
      </c>
      <c r="B15" s="283">
        <v>376723</v>
      </c>
      <c r="C15" s="284">
        <v>301119</v>
      </c>
      <c r="D15" s="285">
        <f t="shared" si="0"/>
        <v>125.107681680664</v>
      </c>
    </row>
    <row r="16" spans="1:4">
      <c r="A16" s="136" t="s">
        <v>105</v>
      </c>
      <c r="B16" s="283">
        <v>483532</v>
      </c>
      <c r="C16" s="284">
        <v>420080</v>
      </c>
      <c r="D16" s="285">
        <f t="shared" si="0"/>
        <v>115.104741953914</v>
      </c>
    </row>
    <row r="17" spans="1:4">
      <c r="A17" s="136" t="s">
        <v>106</v>
      </c>
      <c r="B17" s="283">
        <v>133872</v>
      </c>
      <c r="C17" s="284">
        <v>74824</v>
      </c>
      <c r="D17" s="285">
        <f t="shared" si="0"/>
        <v>178.91585587512</v>
      </c>
    </row>
    <row r="18" spans="1:4">
      <c r="A18" s="136" t="s">
        <v>107</v>
      </c>
      <c r="B18" s="283">
        <v>284172</v>
      </c>
      <c r="C18" s="284">
        <v>308276</v>
      </c>
      <c r="D18" s="285">
        <f t="shared" si="0"/>
        <v>92.1810325811935</v>
      </c>
    </row>
    <row r="19" spans="1:4">
      <c r="A19" s="136" t="s">
        <v>108</v>
      </c>
      <c r="B19" s="283">
        <v>107685</v>
      </c>
      <c r="C19" s="284">
        <v>60021</v>
      </c>
      <c r="D19" s="285">
        <f t="shared" si="0"/>
        <v>179.412205727995</v>
      </c>
    </row>
    <row r="20" spans="1:4">
      <c r="A20" s="136" t="s">
        <v>109</v>
      </c>
      <c r="B20" s="283">
        <v>7487</v>
      </c>
      <c r="C20" s="284">
        <v>5302</v>
      </c>
      <c r="D20" s="285">
        <f t="shared" si="0"/>
        <v>141.210863824972</v>
      </c>
    </row>
    <row r="21" spans="1:4">
      <c r="A21" s="136" t="s">
        <v>110</v>
      </c>
      <c r="B21" s="283">
        <v>5743</v>
      </c>
      <c r="C21" s="284">
        <v>3143</v>
      </c>
      <c r="D21" s="285">
        <f t="shared" si="0"/>
        <v>182.723512567611</v>
      </c>
    </row>
    <row r="22" spans="1:4">
      <c r="A22" s="136" t="s">
        <v>111</v>
      </c>
      <c r="B22" s="283">
        <v>43151</v>
      </c>
      <c r="C22" s="284">
        <v>34764</v>
      </c>
      <c r="D22" s="285">
        <f t="shared" si="0"/>
        <v>124.125532159705</v>
      </c>
    </row>
    <row r="23" spans="1:4">
      <c r="A23" s="136" t="s">
        <v>112</v>
      </c>
      <c r="B23" s="283">
        <v>92087</v>
      </c>
      <c r="C23" s="284">
        <v>65490</v>
      </c>
      <c r="D23" s="285">
        <f t="shared" si="0"/>
        <v>140.612307222477</v>
      </c>
    </row>
    <row r="24" spans="1:4">
      <c r="A24" s="136" t="s">
        <v>113</v>
      </c>
      <c r="B24" s="283">
        <v>22332</v>
      </c>
      <c r="C24" s="284">
        <v>20811</v>
      </c>
      <c r="D24" s="285">
        <f t="shared" si="0"/>
        <v>107.308634856566</v>
      </c>
    </row>
    <row r="25" spans="1:4">
      <c r="A25" s="136" t="s">
        <v>114</v>
      </c>
      <c r="B25" s="283">
        <v>52731</v>
      </c>
      <c r="C25" s="284">
        <v>43733</v>
      </c>
      <c r="D25" s="285">
        <f t="shared" si="0"/>
        <v>120.574851942469</v>
      </c>
    </row>
    <row r="26" spans="1:4">
      <c r="A26" s="136" t="s">
        <v>115</v>
      </c>
      <c r="B26" s="283">
        <v>74400</v>
      </c>
      <c r="C26" s="284">
        <v>65684</v>
      </c>
      <c r="D26" s="285">
        <f t="shared" si="0"/>
        <v>113.269593812801</v>
      </c>
    </row>
    <row r="27" spans="1:4">
      <c r="A27" s="136" t="s">
        <v>116</v>
      </c>
      <c r="B27" s="283">
        <v>148401</v>
      </c>
      <c r="C27" s="284">
        <v>122458</v>
      </c>
      <c r="D27" s="285">
        <f t="shared" si="0"/>
        <v>121.185222688595</v>
      </c>
    </row>
    <row r="28" spans="1:4">
      <c r="A28" s="136" t="s">
        <v>117</v>
      </c>
      <c r="B28" s="283">
        <v>215860</v>
      </c>
      <c r="C28" s="284">
        <v>220477</v>
      </c>
      <c r="D28" s="285">
        <f t="shared" si="0"/>
        <v>97.9059040171991</v>
      </c>
    </row>
    <row r="29" spans="1:4">
      <c r="A29" s="136" t="s">
        <v>118</v>
      </c>
      <c r="B29" s="283">
        <v>1035</v>
      </c>
      <c r="C29" s="284">
        <v>298</v>
      </c>
      <c r="D29" s="285">
        <f t="shared" si="0"/>
        <v>347.315436241611</v>
      </c>
    </row>
    <row r="30" ht="16.15" customHeight="1" spans="1:4">
      <c r="A30" s="287" t="s">
        <v>119</v>
      </c>
      <c r="B30" s="288">
        <f>SUM(B5:B29)</f>
        <v>6739703</v>
      </c>
      <c r="C30" s="288">
        <v>5956162</v>
      </c>
      <c r="D30" s="289">
        <f t="shared" si="0"/>
        <v>113.155132449386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0"/>
  <sheetViews>
    <sheetView zoomScale="115" zoomScaleNormal="115" topLeftCell="A14" workbookViewId="0">
      <selection activeCell="E17" sqref="E17"/>
    </sheetView>
  </sheetViews>
  <sheetFormatPr defaultColWidth="9" defaultRowHeight="14.25" outlineLevelCol="3"/>
  <cols>
    <col min="1" max="1" width="44.625" customWidth="1"/>
    <col min="2" max="2" width="12.125" customWidth="1"/>
    <col min="3" max="3" width="14" customWidth="1"/>
    <col min="4" max="4" width="15.125" style="258" customWidth="1"/>
  </cols>
  <sheetData>
    <row r="1" ht="18" customHeight="1" spans="1:2">
      <c r="A1" s="259" t="s">
        <v>120</v>
      </c>
      <c r="B1" s="260"/>
    </row>
    <row r="2" ht="21" spans="1:4">
      <c r="A2" s="235" t="s">
        <v>121</v>
      </c>
      <c r="B2" s="235"/>
      <c r="C2" s="235"/>
      <c r="D2" s="261"/>
    </row>
    <row r="3" spans="1:4">
      <c r="A3" s="237"/>
      <c r="B3" s="260"/>
      <c r="D3" s="262" t="s">
        <v>57</v>
      </c>
    </row>
    <row r="4" ht="44.45" customHeight="1" spans="1:4">
      <c r="A4" s="263" t="s">
        <v>58</v>
      </c>
      <c r="B4" s="145" t="s">
        <v>59</v>
      </c>
      <c r="C4" s="158" t="s">
        <v>60</v>
      </c>
      <c r="D4" s="264" t="s">
        <v>122</v>
      </c>
    </row>
    <row r="5" spans="1:4">
      <c r="A5" s="265" t="s">
        <v>62</v>
      </c>
      <c r="B5" s="266">
        <v>626380</v>
      </c>
      <c r="C5" s="267">
        <v>581991</v>
      </c>
      <c r="D5" s="224">
        <f>B5/C5*100</f>
        <v>107.627093889768</v>
      </c>
    </row>
    <row r="6" spans="1:4">
      <c r="A6" s="268" t="s">
        <v>63</v>
      </c>
      <c r="B6" s="269">
        <v>200300</v>
      </c>
      <c r="C6" s="270">
        <v>189774</v>
      </c>
      <c r="D6" s="227">
        <f>B6/C6*100</f>
        <v>105.546597531801</v>
      </c>
    </row>
    <row r="7" spans="1:4">
      <c r="A7" s="268" t="s">
        <v>64</v>
      </c>
      <c r="B7" s="269">
        <v>110800</v>
      </c>
      <c r="C7" s="270">
        <v>103591</v>
      </c>
      <c r="D7" s="227">
        <f>B7/C7*100</f>
        <v>106.959098763406</v>
      </c>
    </row>
    <row r="8" spans="1:4">
      <c r="A8" s="268" t="s">
        <v>65</v>
      </c>
      <c r="B8" s="269"/>
      <c r="C8" s="270"/>
      <c r="D8" s="227"/>
    </row>
    <row r="9" spans="1:4">
      <c r="A9" s="268" t="s">
        <v>66</v>
      </c>
      <c r="B9" s="269">
        <v>29600</v>
      </c>
      <c r="C9" s="270">
        <v>28425</v>
      </c>
      <c r="D9" s="227">
        <f t="shared" ref="D9:D18" si="0">B9/C9*100</f>
        <v>104.133685136324</v>
      </c>
    </row>
    <row r="10" spans="1:4">
      <c r="A10" s="268" t="s">
        <v>67</v>
      </c>
      <c r="B10" s="269">
        <v>150</v>
      </c>
      <c r="C10" s="270">
        <v>167</v>
      </c>
      <c r="D10" s="227">
        <f t="shared" si="0"/>
        <v>89.8203592814371</v>
      </c>
    </row>
    <row r="11" spans="1:4">
      <c r="A11" s="268" t="s">
        <v>68</v>
      </c>
      <c r="B11" s="269">
        <v>47100</v>
      </c>
      <c r="C11" s="270">
        <v>43216</v>
      </c>
      <c r="D11" s="227">
        <f t="shared" si="0"/>
        <v>108.987412069604</v>
      </c>
    </row>
    <row r="12" spans="1:4">
      <c r="A12" s="268" t="s">
        <v>69</v>
      </c>
      <c r="B12" s="269">
        <v>29600</v>
      </c>
      <c r="C12" s="270">
        <v>25028</v>
      </c>
      <c r="D12" s="227">
        <f t="shared" si="0"/>
        <v>118.267540354803</v>
      </c>
    </row>
    <row r="13" spans="1:4">
      <c r="A13" s="268" t="s">
        <v>70</v>
      </c>
      <c r="B13" s="269">
        <v>13300</v>
      </c>
      <c r="C13" s="270">
        <v>12917</v>
      </c>
      <c r="D13" s="227">
        <f t="shared" si="0"/>
        <v>102.965084772006</v>
      </c>
    </row>
    <row r="14" spans="1:4">
      <c r="A14" s="268" t="s">
        <v>71</v>
      </c>
      <c r="B14" s="269">
        <v>11950</v>
      </c>
      <c r="C14" s="270">
        <v>10211</v>
      </c>
      <c r="D14" s="227">
        <f t="shared" si="0"/>
        <v>117.030653217119</v>
      </c>
    </row>
    <row r="15" spans="1:4">
      <c r="A15" s="268" t="s">
        <v>72</v>
      </c>
      <c r="B15" s="269">
        <v>83300</v>
      </c>
      <c r="C15" s="270">
        <v>67657</v>
      </c>
      <c r="D15" s="227">
        <f t="shared" si="0"/>
        <v>123.121036995433</v>
      </c>
    </row>
    <row r="16" spans="1:4">
      <c r="A16" s="268" t="s">
        <v>73</v>
      </c>
      <c r="B16" s="269">
        <v>11200</v>
      </c>
      <c r="C16" s="270">
        <v>10711</v>
      </c>
      <c r="D16" s="227">
        <f t="shared" si="0"/>
        <v>104.565400056017</v>
      </c>
    </row>
    <row r="17" spans="1:4">
      <c r="A17" s="268" t="s">
        <v>74</v>
      </c>
      <c r="B17" s="269">
        <v>3950</v>
      </c>
      <c r="C17" s="270">
        <v>2066</v>
      </c>
      <c r="D17" s="227">
        <f t="shared" si="0"/>
        <v>191.190706679574</v>
      </c>
    </row>
    <row r="18" spans="1:4">
      <c r="A18" s="268" t="s">
        <v>75</v>
      </c>
      <c r="B18" s="269">
        <v>83910</v>
      </c>
      <c r="C18" s="270">
        <v>87042</v>
      </c>
      <c r="D18" s="227">
        <f t="shared" si="0"/>
        <v>96.4017370924381</v>
      </c>
    </row>
    <row r="19" spans="1:4">
      <c r="A19" s="268" t="s">
        <v>76</v>
      </c>
      <c r="B19" s="269"/>
      <c r="C19" s="270"/>
      <c r="D19" s="227"/>
    </row>
    <row r="20" spans="1:4">
      <c r="A20" s="268" t="s">
        <v>77</v>
      </c>
      <c r="B20" s="269">
        <v>1220</v>
      </c>
      <c r="C20" s="270">
        <v>1090</v>
      </c>
      <c r="D20" s="227"/>
    </row>
    <row r="21" spans="1:4">
      <c r="A21" s="268" t="s">
        <v>78</v>
      </c>
      <c r="B21" s="269"/>
      <c r="C21" s="270">
        <v>96</v>
      </c>
      <c r="D21" s="227"/>
    </row>
    <row r="22" spans="1:4">
      <c r="A22" s="265" t="s">
        <v>79</v>
      </c>
      <c r="B22" s="266">
        <v>244120</v>
      </c>
      <c r="C22" s="266">
        <v>248435</v>
      </c>
      <c r="D22" s="224">
        <f>B22/C22*100</f>
        <v>98.2631271761225</v>
      </c>
    </row>
    <row r="23" spans="1:4">
      <c r="A23" s="268" t="s">
        <v>80</v>
      </c>
      <c r="B23" s="269">
        <v>101000</v>
      </c>
      <c r="C23" s="270">
        <v>88820</v>
      </c>
      <c r="D23" s="227">
        <f t="shared" ref="D23:D31" si="1">B23/C23*100</f>
        <v>113.713127673947</v>
      </c>
    </row>
    <row r="24" spans="1:4">
      <c r="A24" s="268" t="s">
        <v>81</v>
      </c>
      <c r="B24" s="269">
        <v>31820</v>
      </c>
      <c r="C24" s="270">
        <v>33894</v>
      </c>
      <c r="D24" s="227">
        <f t="shared" si="1"/>
        <v>93.8809228772054</v>
      </c>
    </row>
    <row r="25" spans="1:4">
      <c r="A25" s="268" t="s">
        <v>82</v>
      </c>
      <c r="B25" s="269">
        <v>37800</v>
      </c>
      <c r="C25" s="270">
        <v>41247</v>
      </c>
      <c r="D25" s="227">
        <f t="shared" si="1"/>
        <v>91.643028583897</v>
      </c>
    </row>
    <row r="26" spans="1:4">
      <c r="A26" s="268" t="s">
        <v>83</v>
      </c>
      <c r="B26" s="269">
        <v>600</v>
      </c>
      <c r="C26" s="270">
        <v>5512</v>
      </c>
      <c r="D26" s="227">
        <f t="shared" si="1"/>
        <v>10.8853410740203</v>
      </c>
    </row>
    <row r="27" spans="1:4">
      <c r="A27" s="268" t="s">
        <v>84</v>
      </c>
      <c r="B27" s="269">
        <v>24500</v>
      </c>
      <c r="C27" s="270">
        <v>23100</v>
      </c>
      <c r="D27" s="227">
        <f t="shared" si="1"/>
        <v>106.060606060606</v>
      </c>
    </row>
    <row r="28" spans="1:4">
      <c r="A28" s="268" t="s">
        <v>85</v>
      </c>
      <c r="B28" s="269"/>
      <c r="C28" s="270">
        <v>17</v>
      </c>
      <c r="D28" s="227"/>
    </row>
    <row r="29" spans="1:4">
      <c r="A29" s="268" t="s">
        <v>86</v>
      </c>
      <c r="B29" s="269">
        <v>32000</v>
      </c>
      <c r="C29" s="270">
        <v>33448</v>
      </c>
      <c r="D29" s="227">
        <f t="shared" si="1"/>
        <v>95.6708921310691</v>
      </c>
    </row>
    <row r="30" spans="1:4">
      <c r="A30" s="268" t="s">
        <v>87</v>
      </c>
      <c r="B30" s="269">
        <v>16400</v>
      </c>
      <c r="C30" s="270">
        <v>22397</v>
      </c>
      <c r="D30" s="227">
        <f t="shared" si="1"/>
        <v>73.22409251239</v>
      </c>
    </row>
    <row r="31" spans="1:4">
      <c r="A31" s="271" t="s">
        <v>88</v>
      </c>
      <c r="B31" s="266">
        <v>870500</v>
      </c>
      <c r="C31" s="266">
        <v>830426</v>
      </c>
      <c r="D31" s="224">
        <f t="shared" si="1"/>
        <v>104.825715957834</v>
      </c>
    </row>
    <row r="32" spans="1:4">
      <c r="A32" s="272" t="s">
        <v>123</v>
      </c>
      <c r="B32" s="269"/>
      <c r="C32" s="270"/>
      <c r="D32" s="273"/>
    </row>
    <row r="33" spans="1:4">
      <c r="A33" s="272" t="s">
        <v>124</v>
      </c>
      <c r="B33" s="269">
        <f>B34+B38+B39+B40+B41+B42+B43</f>
        <v>800980</v>
      </c>
      <c r="C33" s="270"/>
      <c r="D33" s="273"/>
    </row>
    <row r="34" spans="1:4">
      <c r="A34" s="274" t="s">
        <v>125</v>
      </c>
      <c r="B34" s="269">
        <f>SUM(B35:B37)</f>
        <v>343215</v>
      </c>
      <c r="C34" s="270"/>
      <c r="D34" s="273"/>
    </row>
    <row r="35" spans="1:4">
      <c r="A35" s="275" t="s">
        <v>126</v>
      </c>
      <c r="B35" s="269">
        <v>91499</v>
      </c>
      <c r="C35" s="276"/>
      <c r="D35" s="273"/>
    </row>
    <row r="36" spans="1:4">
      <c r="A36" s="275" t="s">
        <v>127</v>
      </c>
      <c r="B36" s="269">
        <v>6588</v>
      </c>
      <c r="C36" s="270"/>
      <c r="D36" s="273"/>
    </row>
    <row r="37" spans="1:4">
      <c r="A37" s="275" t="s">
        <v>128</v>
      </c>
      <c r="B37" s="269">
        <v>245128</v>
      </c>
      <c r="C37" s="270"/>
      <c r="D37" s="273"/>
    </row>
    <row r="38" spans="1:4">
      <c r="A38" s="277" t="s">
        <v>129</v>
      </c>
      <c r="B38" s="269">
        <v>267929</v>
      </c>
      <c r="C38" s="270"/>
      <c r="D38" s="273"/>
    </row>
    <row r="39" spans="1:4">
      <c r="A39" s="278" t="s">
        <v>130</v>
      </c>
      <c r="B39" s="269"/>
      <c r="C39" s="270"/>
      <c r="D39" s="273"/>
    </row>
    <row r="40" spans="1:4">
      <c r="A40" s="278" t="s">
        <v>131</v>
      </c>
      <c r="B40" s="269">
        <v>48000</v>
      </c>
      <c r="C40" s="270"/>
      <c r="D40" s="273"/>
    </row>
    <row r="41" spans="1:4">
      <c r="A41" s="274" t="s">
        <v>132</v>
      </c>
      <c r="B41" s="269">
        <v>141836</v>
      </c>
      <c r="C41" s="270"/>
      <c r="D41" s="273"/>
    </row>
    <row r="42" spans="1:4">
      <c r="A42" s="279" t="s">
        <v>133</v>
      </c>
      <c r="B42" s="269"/>
      <c r="C42" s="270"/>
      <c r="D42" s="273"/>
    </row>
    <row r="43" spans="1:4">
      <c r="A43" s="278" t="s">
        <v>134</v>
      </c>
      <c r="B43" s="269"/>
      <c r="C43" s="270"/>
      <c r="D43" s="273"/>
    </row>
    <row r="44" spans="1:4">
      <c r="A44" s="271" t="s">
        <v>135</v>
      </c>
      <c r="B44" s="266">
        <f>B31+B33</f>
        <v>1671480</v>
      </c>
      <c r="C44" s="267"/>
      <c r="D44" s="280"/>
    </row>
    <row r="45" spans="1:2">
      <c r="A45" s="281"/>
      <c r="B45" s="260"/>
    </row>
    <row r="46" spans="1:2">
      <c r="A46" s="281"/>
      <c r="B46" s="260"/>
    </row>
    <row r="47" spans="1:2">
      <c r="A47" s="281"/>
      <c r="B47" s="260"/>
    </row>
    <row r="48" spans="1:2">
      <c r="A48" s="260"/>
      <c r="B48" s="260"/>
    </row>
    <row r="49" spans="1:2">
      <c r="A49" s="260"/>
      <c r="B49" s="260"/>
    </row>
    <row r="50" spans="1:2">
      <c r="A50" s="260"/>
      <c r="B50" s="260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17"/>
  <sheetViews>
    <sheetView showZeros="0" topLeftCell="A41" workbookViewId="0">
      <selection activeCell="I51" sqref="I51"/>
    </sheetView>
  </sheetViews>
  <sheetFormatPr defaultColWidth="9" defaultRowHeight="14.25" outlineLevelCol="4"/>
  <cols>
    <col min="1" max="1" width="44.75" style="125" customWidth="1"/>
    <col min="2" max="2" width="12.125" style="143" customWidth="1"/>
    <col min="3" max="3" width="13.25" style="231" customWidth="1"/>
    <col min="4" max="4" width="16.625" customWidth="1"/>
    <col min="6" max="6" width="9.5" style="232" customWidth="1"/>
  </cols>
  <sheetData>
    <row r="1" spans="1:2">
      <c r="A1" s="233" t="s">
        <v>136</v>
      </c>
      <c r="B1" s="234"/>
    </row>
    <row r="2" ht="30" customHeight="1" spans="1:4">
      <c r="A2" s="235" t="s">
        <v>137</v>
      </c>
      <c r="B2" s="235"/>
      <c r="C2" s="236"/>
      <c r="D2" s="235"/>
    </row>
    <row r="3" spans="1:4">
      <c r="A3" s="237"/>
      <c r="B3" s="234"/>
      <c r="D3" s="221" t="s">
        <v>57</v>
      </c>
    </row>
    <row r="4" ht="51" customHeight="1" spans="1:4">
      <c r="A4" s="238" t="s">
        <v>91</v>
      </c>
      <c r="B4" s="239" t="s">
        <v>59</v>
      </c>
      <c r="C4" s="240" t="s">
        <v>92</v>
      </c>
      <c r="D4" s="135" t="s">
        <v>138</v>
      </c>
    </row>
    <row r="5" spans="1:5">
      <c r="A5" s="241" t="s">
        <v>94</v>
      </c>
      <c r="B5" s="242">
        <v>119629</v>
      </c>
      <c r="C5" s="242">
        <v>110718</v>
      </c>
      <c r="D5" s="243">
        <f t="shared" ref="D5:D33" si="0">IF(C5=0,,B5/C5*100)</f>
        <v>108.048375151285</v>
      </c>
      <c r="E5" s="244"/>
    </row>
    <row r="6" spans="1:5">
      <c r="A6" s="245" t="s">
        <v>139</v>
      </c>
      <c r="B6" s="242">
        <v>3180</v>
      </c>
      <c r="C6" s="242">
        <v>2908</v>
      </c>
      <c r="D6" s="243">
        <f t="shared" si="0"/>
        <v>109.353507565337</v>
      </c>
      <c r="E6" s="244"/>
    </row>
    <row r="7" spans="1:5">
      <c r="A7" s="241" t="s">
        <v>140</v>
      </c>
      <c r="B7" s="242">
        <v>1637</v>
      </c>
      <c r="C7" s="242">
        <v>1630</v>
      </c>
      <c r="D7" s="243">
        <f t="shared" si="0"/>
        <v>100.429447852761</v>
      </c>
      <c r="E7" s="244"/>
    </row>
    <row r="8" spans="1:5">
      <c r="A8" s="241" t="s">
        <v>141</v>
      </c>
      <c r="B8" s="242">
        <v>830</v>
      </c>
      <c r="C8" s="242">
        <v>569</v>
      </c>
      <c r="D8" s="243">
        <f t="shared" si="0"/>
        <v>145.869947275923</v>
      </c>
      <c r="E8" s="244"/>
    </row>
    <row r="9" spans="1:5">
      <c r="A9" s="241" t="s">
        <v>142</v>
      </c>
      <c r="B9" s="242">
        <v>392</v>
      </c>
      <c r="C9" s="242">
        <v>392</v>
      </c>
      <c r="D9" s="243">
        <f t="shared" si="0"/>
        <v>100</v>
      </c>
      <c r="E9" s="244"/>
    </row>
    <row r="10" spans="1:5">
      <c r="A10" s="241" t="s">
        <v>143</v>
      </c>
      <c r="B10" s="242">
        <v>195</v>
      </c>
      <c r="C10" s="242">
        <v>195</v>
      </c>
      <c r="D10" s="243">
        <f t="shared" si="0"/>
        <v>100</v>
      </c>
      <c r="E10" s="244"/>
    </row>
    <row r="11" spans="1:5">
      <c r="A11" s="241" t="s">
        <v>144</v>
      </c>
      <c r="B11" s="242">
        <v>126</v>
      </c>
      <c r="C11" s="242">
        <v>122</v>
      </c>
      <c r="D11" s="243">
        <f t="shared" si="0"/>
        <v>103.27868852459</v>
      </c>
      <c r="E11" s="244"/>
    </row>
    <row r="12" spans="1:5">
      <c r="A12" s="245" t="s">
        <v>145</v>
      </c>
      <c r="B12" s="242">
        <v>2159</v>
      </c>
      <c r="C12" s="242">
        <v>2140</v>
      </c>
      <c r="D12" s="243">
        <f t="shared" si="0"/>
        <v>100.88785046729</v>
      </c>
      <c r="E12" s="244"/>
    </row>
    <row r="13" spans="1:5">
      <c r="A13" s="241" t="s">
        <v>140</v>
      </c>
      <c r="B13" s="242">
        <v>1249</v>
      </c>
      <c r="C13" s="242">
        <v>1226</v>
      </c>
      <c r="D13" s="243">
        <f t="shared" si="0"/>
        <v>101.876019575856</v>
      </c>
      <c r="E13" s="244"/>
    </row>
    <row r="14" spans="1:5">
      <c r="A14" s="241" t="s">
        <v>141</v>
      </c>
      <c r="B14" s="242">
        <v>251</v>
      </c>
      <c r="C14" s="242">
        <v>240</v>
      </c>
      <c r="D14" s="243">
        <f t="shared" si="0"/>
        <v>104.583333333333</v>
      </c>
      <c r="E14" s="244"/>
    </row>
    <row r="15" spans="1:5">
      <c r="A15" s="241" t="s">
        <v>146</v>
      </c>
      <c r="B15" s="242">
        <v>270</v>
      </c>
      <c r="C15" s="242">
        <v>281</v>
      </c>
      <c r="D15" s="243">
        <f t="shared" si="0"/>
        <v>96.085409252669</v>
      </c>
      <c r="E15" s="244"/>
    </row>
    <row r="16" spans="1:5">
      <c r="A16" s="241" t="s">
        <v>147</v>
      </c>
      <c r="B16" s="242">
        <v>162</v>
      </c>
      <c r="C16" s="242">
        <v>162</v>
      </c>
      <c r="D16" s="243">
        <f t="shared" si="0"/>
        <v>100</v>
      </c>
      <c r="E16" s="244"/>
    </row>
    <row r="17" spans="1:5">
      <c r="A17" s="241" t="s">
        <v>148</v>
      </c>
      <c r="B17" s="242">
        <v>40</v>
      </c>
      <c r="C17" s="242">
        <v>40</v>
      </c>
      <c r="D17" s="243">
        <f t="shared" si="0"/>
        <v>100</v>
      </c>
      <c r="E17" s="244"/>
    </row>
    <row r="18" spans="1:5">
      <c r="A18" s="241" t="s">
        <v>144</v>
      </c>
      <c r="B18" s="242">
        <v>187</v>
      </c>
      <c r="C18" s="242">
        <v>191</v>
      </c>
      <c r="D18" s="243">
        <f t="shared" si="0"/>
        <v>97.9057591623037</v>
      </c>
      <c r="E18" s="244"/>
    </row>
    <row r="19" spans="1:5">
      <c r="A19" s="245" t="s">
        <v>149</v>
      </c>
      <c r="B19" s="242">
        <v>22752</v>
      </c>
      <c r="C19" s="242">
        <v>21287</v>
      </c>
      <c r="D19" s="243">
        <f t="shared" si="0"/>
        <v>106.882134636163</v>
      </c>
      <c r="E19" s="244"/>
    </row>
    <row r="20" spans="1:5">
      <c r="A20" s="241" t="s">
        <v>140</v>
      </c>
      <c r="B20" s="242">
        <v>10774</v>
      </c>
      <c r="C20" s="242">
        <v>10061</v>
      </c>
      <c r="D20" s="243">
        <f t="shared" si="0"/>
        <v>107.086770698738</v>
      </c>
      <c r="E20" s="244"/>
    </row>
    <row r="21" spans="1:5">
      <c r="A21" s="241" t="s">
        <v>141</v>
      </c>
      <c r="B21" s="242">
        <v>6590</v>
      </c>
      <c r="C21" s="242">
        <v>6729</v>
      </c>
      <c r="D21" s="243">
        <f t="shared" si="0"/>
        <v>97.9343141625799</v>
      </c>
      <c r="E21" s="244"/>
    </row>
    <row r="22" spans="1:5">
      <c r="A22" s="241" t="s">
        <v>150</v>
      </c>
      <c r="B22" s="242">
        <v>857</v>
      </c>
      <c r="C22" s="242">
        <v>386</v>
      </c>
      <c r="D22" s="243">
        <f t="shared" si="0"/>
        <v>222.020725388601</v>
      </c>
      <c r="E22" s="244"/>
    </row>
    <row r="23" spans="1:5">
      <c r="A23" s="241" t="s">
        <v>144</v>
      </c>
      <c r="B23" s="242">
        <v>2023</v>
      </c>
      <c r="C23" s="242">
        <v>1550</v>
      </c>
      <c r="D23" s="243">
        <f t="shared" si="0"/>
        <v>130.516129032258</v>
      </c>
      <c r="E23" s="244"/>
    </row>
    <row r="24" spans="1:5">
      <c r="A24" s="241" t="s">
        <v>151</v>
      </c>
      <c r="B24" s="242">
        <v>2508</v>
      </c>
      <c r="C24" s="242">
        <v>2561</v>
      </c>
      <c r="D24" s="243">
        <f t="shared" si="0"/>
        <v>97.930495900039</v>
      </c>
      <c r="E24" s="244"/>
    </row>
    <row r="25" spans="1:5">
      <c r="A25" s="245" t="s">
        <v>152</v>
      </c>
      <c r="B25" s="242">
        <v>7609</v>
      </c>
      <c r="C25" s="242">
        <v>7732</v>
      </c>
      <c r="D25" s="243">
        <f t="shared" si="0"/>
        <v>98.4092084842214</v>
      </c>
      <c r="E25" s="244"/>
    </row>
    <row r="26" spans="1:5">
      <c r="A26" s="241" t="s">
        <v>140</v>
      </c>
      <c r="B26" s="242">
        <v>1913</v>
      </c>
      <c r="C26" s="242">
        <v>2098</v>
      </c>
      <c r="D26" s="243">
        <f t="shared" si="0"/>
        <v>91.1820781696854</v>
      </c>
      <c r="E26" s="244"/>
    </row>
    <row r="27" spans="1:5">
      <c r="A27" s="241" t="s">
        <v>141</v>
      </c>
      <c r="B27" s="242">
        <v>678</v>
      </c>
      <c r="C27" s="242">
        <v>247</v>
      </c>
      <c r="D27" s="243">
        <f t="shared" si="0"/>
        <v>274.493927125506</v>
      </c>
      <c r="E27" s="244"/>
    </row>
    <row r="28" spans="1:5">
      <c r="A28" s="241" t="s">
        <v>153</v>
      </c>
      <c r="B28" s="242">
        <v>1157</v>
      </c>
      <c r="C28" s="242">
        <v>1817</v>
      </c>
      <c r="D28" s="243">
        <f t="shared" si="0"/>
        <v>63.6763896532746</v>
      </c>
      <c r="E28" s="244"/>
    </row>
    <row r="29" spans="1:5">
      <c r="A29" s="241" t="s">
        <v>144</v>
      </c>
      <c r="B29" s="242">
        <v>921</v>
      </c>
      <c r="C29" s="242">
        <v>870</v>
      </c>
      <c r="D29" s="243">
        <f t="shared" si="0"/>
        <v>105.862068965517</v>
      </c>
      <c r="E29" s="244"/>
    </row>
    <row r="30" spans="1:5">
      <c r="A30" s="241" t="s">
        <v>154</v>
      </c>
      <c r="B30" s="242">
        <v>2940</v>
      </c>
      <c r="C30" s="242">
        <v>2700</v>
      </c>
      <c r="D30" s="243">
        <f t="shared" si="0"/>
        <v>108.888888888889</v>
      </c>
      <c r="E30" s="244"/>
    </row>
    <row r="31" spans="1:5">
      <c r="A31" s="245" t="s">
        <v>155</v>
      </c>
      <c r="B31" s="242">
        <v>1373</v>
      </c>
      <c r="C31" s="242">
        <v>1526</v>
      </c>
      <c r="D31" s="243">
        <f t="shared" si="0"/>
        <v>89.9737876802097</v>
      </c>
      <c r="E31" s="244"/>
    </row>
    <row r="32" spans="1:5">
      <c r="A32" s="241" t="s">
        <v>140</v>
      </c>
      <c r="B32" s="242">
        <v>445</v>
      </c>
      <c r="C32" s="242">
        <v>435</v>
      </c>
      <c r="D32" s="243">
        <f t="shared" si="0"/>
        <v>102.298850574713</v>
      </c>
      <c r="E32" s="244"/>
    </row>
    <row r="33" spans="1:5">
      <c r="A33" s="241" t="s">
        <v>141</v>
      </c>
      <c r="B33" s="242">
        <v>42</v>
      </c>
      <c r="C33" s="242">
        <v>39</v>
      </c>
      <c r="D33" s="243">
        <f t="shared" si="0"/>
        <v>107.692307692308</v>
      </c>
      <c r="E33" s="244"/>
    </row>
    <row r="34" spans="1:5">
      <c r="A34" s="241" t="s">
        <v>156</v>
      </c>
      <c r="B34" s="242">
        <v>122</v>
      </c>
      <c r="C34" s="242">
        <v>230</v>
      </c>
      <c r="D34" s="243">
        <f t="shared" ref="D34:D40" si="1">IF(C34=0,,B34/C34*100)</f>
        <v>53.0434782608696</v>
      </c>
      <c r="E34" s="244"/>
    </row>
    <row r="35" spans="1:5">
      <c r="A35" s="241" t="s">
        <v>157</v>
      </c>
      <c r="B35" s="242">
        <v>398</v>
      </c>
      <c r="C35" s="242">
        <v>447</v>
      </c>
      <c r="D35" s="243">
        <f t="shared" si="1"/>
        <v>89.0380313199105</v>
      </c>
      <c r="E35" s="244"/>
    </row>
    <row r="36" spans="1:5">
      <c r="A36" s="241" t="s">
        <v>144</v>
      </c>
      <c r="B36" s="242">
        <v>256</v>
      </c>
      <c r="C36" s="242">
        <v>215</v>
      </c>
      <c r="D36" s="243">
        <f t="shared" si="1"/>
        <v>119.06976744186</v>
      </c>
      <c r="E36" s="244"/>
    </row>
    <row r="37" spans="1:5">
      <c r="A37" s="241" t="s">
        <v>158</v>
      </c>
      <c r="B37" s="242">
        <v>110</v>
      </c>
      <c r="C37" s="242">
        <v>160</v>
      </c>
      <c r="D37" s="243">
        <f t="shared" si="1"/>
        <v>68.75</v>
      </c>
      <c r="E37" s="244"/>
    </row>
    <row r="38" spans="1:5">
      <c r="A38" s="245" t="s">
        <v>159</v>
      </c>
      <c r="B38" s="242">
        <v>4735</v>
      </c>
      <c r="C38" s="242">
        <v>5044</v>
      </c>
      <c r="D38" s="243">
        <f t="shared" si="1"/>
        <v>93.8739095955591</v>
      </c>
      <c r="E38" s="244"/>
    </row>
    <row r="39" spans="1:5">
      <c r="A39" s="241" t="s">
        <v>140</v>
      </c>
      <c r="B39" s="242">
        <v>1715</v>
      </c>
      <c r="C39" s="242">
        <v>1545</v>
      </c>
      <c r="D39" s="243">
        <f t="shared" si="1"/>
        <v>111.003236245955</v>
      </c>
      <c r="E39" s="244"/>
    </row>
    <row r="40" spans="1:5">
      <c r="A40" s="241" t="s">
        <v>141</v>
      </c>
      <c r="B40" s="242">
        <v>545</v>
      </c>
      <c r="C40" s="242">
        <v>740</v>
      </c>
      <c r="D40" s="243">
        <f t="shared" si="1"/>
        <v>73.6486486486486</v>
      </c>
      <c r="E40" s="244"/>
    </row>
    <row r="41" spans="1:5">
      <c r="A41" s="241" t="s">
        <v>160</v>
      </c>
      <c r="B41" s="242">
        <v>350</v>
      </c>
      <c r="C41" s="242">
        <v>360</v>
      </c>
      <c r="D41" s="243">
        <f t="shared" ref="D41:D104" si="2">IF(C41=0,,B41/C41*100)</f>
        <v>97.2222222222222</v>
      </c>
      <c r="E41" s="244"/>
    </row>
    <row r="42" spans="1:5">
      <c r="A42" s="241" t="s">
        <v>161</v>
      </c>
      <c r="B42" s="242">
        <v>75</v>
      </c>
      <c r="C42" s="242">
        <v>20</v>
      </c>
      <c r="D42" s="243">
        <f t="shared" si="2"/>
        <v>375</v>
      </c>
      <c r="E42" s="244"/>
    </row>
    <row r="43" spans="1:5">
      <c r="A43" s="241" t="s">
        <v>144</v>
      </c>
      <c r="B43" s="242">
        <v>795</v>
      </c>
      <c r="C43" s="242">
        <v>821</v>
      </c>
      <c r="D43" s="243">
        <f t="shared" si="2"/>
        <v>96.8331303288672</v>
      </c>
      <c r="E43" s="244"/>
    </row>
    <row r="44" spans="1:5">
      <c r="A44" s="241" t="s">
        <v>162</v>
      </c>
      <c r="B44" s="242">
        <v>1255</v>
      </c>
      <c r="C44" s="242">
        <v>1558</v>
      </c>
      <c r="D44" s="243">
        <f t="shared" si="2"/>
        <v>80.5519897304236</v>
      </c>
      <c r="E44" s="244"/>
    </row>
    <row r="45" spans="1:5">
      <c r="A45" s="245" t="s">
        <v>163</v>
      </c>
      <c r="B45" s="242">
        <v>5100</v>
      </c>
      <c r="C45" s="242">
        <v>5450</v>
      </c>
      <c r="D45" s="243">
        <f t="shared" si="2"/>
        <v>93.5779816513761</v>
      </c>
      <c r="E45" s="244"/>
    </row>
    <row r="46" spans="1:5">
      <c r="A46" s="241" t="s">
        <v>164</v>
      </c>
      <c r="B46" s="242">
        <v>5100</v>
      </c>
      <c r="C46" s="242">
        <v>5450</v>
      </c>
      <c r="D46" s="243">
        <f t="shared" si="2"/>
        <v>93.5779816513761</v>
      </c>
      <c r="E46" s="244"/>
    </row>
    <row r="47" spans="1:5">
      <c r="A47" s="245" t="s">
        <v>165</v>
      </c>
      <c r="B47" s="242">
        <v>1442</v>
      </c>
      <c r="C47" s="242">
        <v>1456</v>
      </c>
      <c r="D47" s="243">
        <f t="shared" si="2"/>
        <v>99.0384615384615</v>
      </c>
      <c r="E47" s="244"/>
    </row>
    <row r="48" spans="1:5">
      <c r="A48" s="241" t="s">
        <v>140</v>
      </c>
      <c r="B48" s="242">
        <v>1018</v>
      </c>
      <c r="C48" s="242">
        <v>854</v>
      </c>
      <c r="D48" s="243">
        <f t="shared" si="2"/>
        <v>119.2037470726</v>
      </c>
      <c r="E48" s="244"/>
    </row>
    <row r="49" spans="1:5">
      <c r="A49" s="241" t="s">
        <v>141</v>
      </c>
      <c r="B49" s="242">
        <v>80</v>
      </c>
      <c r="C49" s="242">
        <v>128</v>
      </c>
      <c r="D49" s="243">
        <f t="shared" si="2"/>
        <v>62.5</v>
      </c>
      <c r="E49" s="244"/>
    </row>
    <row r="50" spans="1:5">
      <c r="A50" s="241" t="s">
        <v>166</v>
      </c>
      <c r="B50" s="242">
        <v>75</v>
      </c>
      <c r="C50" s="242">
        <v>195</v>
      </c>
      <c r="D50" s="243">
        <f t="shared" si="2"/>
        <v>38.4615384615385</v>
      </c>
      <c r="E50" s="244"/>
    </row>
    <row r="51" spans="1:5">
      <c r="A51" s="241" t="s">
        <v>161</v>
      </c>
      <c r="B51" s="242">
        <v>64</v>
      </c>
      <c r="C51" s="242">
        <v>84</v>
      </c>
      <c r="D51" s="243">
        <f t="shared" si="2"/>
        <v>76.1904761904762</v>
      </c>
      <c r="E51" s="244"/>
    </row>
    <row r="52" spans="1:5">
      <c r="A52" s="241" t="s">
        <v>144</v>
      </c>
      <c r="B52" s="242">
        <v>195</v>
      </c>
      <c r="C52" s="242">
        <v>171</v>
      </c>
      <c r="D52" s="243">
        <f t="shared" si="2"/>
        <v>114.035087719298</v>
      </c>
      <c r="E52" s="244"/>
    </row>
    <row r="53" spans="1:5">
      <c r="A53" s="241" t="s">
        <v>167</v>
      </c>
      <c r="B53" s="242">
        <v>10</v>
      </c>
      <c r="C53" s="242">
        <v>24</v>
      </c>
      <c r="D53" s="243">
        <f t="shared" si="2"/>
        <v>41.6666666666667</v>
      </c>
      <c r="E53" s="244"/>
    </row>
    <row r="54" spans="1:5">
      <c r="A54" s="245" t="s">
        <v>168</v>
      </c>
      <c r="B54" s="242">
        <v>10105</v>
      </c>
      <c r="C54" s="242">
        <v>8303</v>
      </c>
      <c r="D54" s="243">
        <f t="shared" si="2"/>
        <v>121.702998916054</v>
      </c>
      <c r="E54" s="244"/>
    </row>
    <row r="55" spans="1:5">
      <c r="A55" s="241" t="s">
        <v>140</v>
      </c>
      <c r="B55" s="242">
        <v>4114</v>
      </c>
      <c r="C55" s="242">
        <v>4897</v>
      </c>
      <c r="D55" s="243">
        <f t="shared" si="2"/>
        <v>84.0106187461711</v>
      </c>
      <c r="E55" s="244"/>
    </row>
    <row r="56" spans="1:5">
      <c r="A56" s="241" t="s">
        <v>141</v>
      </c>
      <c r="B56" s="242">
        <v>2603</v>
      </c>
      <c r="C56" s="242">
        <v>2499</v>
      </c>
      <c r="D56" s="243">
        <f t="shared" si="2"/>
        <v>104.161664665866</v>
      </c>
      <c r="E56" s="244"/>
    </row>
    <row r="57" spans="1:5">
      <c r="A57" s="241" t="s">
        <v>169</v>
      </c>
      <c r="B57" s="242">
        <v>25</v>
      </c>
      <c r="C57" s="242">
        <v>0</v>
      </c>
      <c r="D57" s="243">
        <f t="shared" si="2"/>
        <v>0</v>
      </c>
      <c r="E57" s="244"/>
    </row>
    <row r="58" spans="1:5">
      <c r="A58" s="241" t="s">
        <v>144</v>
      </c>
      <c r="B58" s="242">
        <v>238</v>
      </c>
      <c r="C58" s="242">
        <v>172</v>
      </c>
      <c r="D58" s="243">
        <f t="shared" si="2"/>
        <v>138.372093023256</v>
      </c>
      <c r="E58" s="244"/>
    </row>
    <row r="59" spans="1:5">
      <c r="A59" s="241" t="s">
        <v>170</v>
      </c>
      <c r="B59" s="242">
        <v>3125</v>
      </c>
      <c r="C59" s="242">
        <v>735</v>
      </c>
      <c r="D59" s="243">
        <f t="shared" si="2"/>
        <v>425.170068027211</v>
      </c>
      <c r="E59" s="244"/>
    </row>
    <row r="60" spans="1:5">
      <c r="A60" s="245" t="s">
        <v>171</v>
      </c>
      <c r="B60" s="242">
        <v>3165</v>
      </c>
      <c r="C60" s="242">
        <v>2079</v>
      </c>
      <c r="D60" s="243">
        <f t="shared" si="2"/>
        <v>152.236652236652</v>
      </c>
      <c r="E60" s="244"/>
    </row>
    <row r="61" spans="1:5">
      <c r="A61" s="241" t="s">
        <v>140</v>
      </c>
      <c r="B61" s="242">
        <v>920</v>
      </c>
      <c r="C61" s="242">
        <v>952</v>
      </c>
      <c r="D61" s="243">
        <f t="shared" si="2"/>
        <v>96.6386554621849</v>
      </c>
      <c r="E61" s="244"/>
    </row>
    <row r="62" spans="1:5">
      <c r="A62" s="241" t="s">
        <v>141</v>
      </c>
      <c r="B62" s="242">
        <v>60</v>
      </c>
      <c r="C62" s="242">
        <v>140</v>
      </c>
      <c r="D62" s="243">
        <f t="shared" si="2"/>
        <v>42.8571428571429</v>
      </c>
      <c r="E62" s="244"/>
    </row>
    <row r="63" spans="1:5">
      <c r="A63" s="241" t="s">
        <v>172</v>
      </c>
      <c r="B63" s="242">
        <v>1550</v>
      </c>
      <c r="C63" s="242">
        <v>405</v>
      </c>
      <c r="D63" s="243">
        <f t="shared" si="2"/>
        <v>382.716049382716</v>
      </c>
      <c r="E63" s="244"/>
    </row>
    <row r="64" spans="1:5">
      <c r="A64" s="241" t="s">
        <v>144</v>
      </c>
      <c r="B64" s="242">
        <v>627</v>
      </c>
      <c r="C64" s="242">
        <v>572</v>
      </c>
      <c r="D64" s="243">
        <f t="shared" si="2"/>
        <v>109.615384615385</v>
      </c>
      <c r="E64" s="244"/>
    </row>
    <row r="65" spans="1:5">
      <c r="A65" s="241" t="s">
        <v>173</v>
      </c>
      <c r="B65" s="242">
        <v>8</v>
      </c>
      <c r="C65" s="242">
        <v>10</v>
      </c>
      <c r="D65" s="243">
        <f t="shared" si="2"/>
        <v>80</v>
      </c>
      <c r="E65" s="244"/>
    </row>
    <row r="66" spans="1:5">
      <c r="A66" s="245" t="s">
        <v>174</v>
      </c>
      <c r="B66" s="242">
        <v>1795</v>
      </c>
      <c r="C66" s="242">
        <v>300</v>
      </c>
      <c r="D66" s="243">
        <f t="shared" si="2"/>
        <v>598.333333333333</v>
      </c>
      <c r="E66" s="244"/>
    </row>
    <row r="67" spans="1:5">
      <c r="A67" s="241" t="s">
        <v>140</v>
      </c>
      <c r="B67" s="242">
        <v>105</v>
      </c>
      <c r="C67" s="242">
        <v>0</v>
      </c>
      <c r="D67" s="243">
        <f t="shared" si="2"/>
        <v>0</v>
      </c>
      <c r="E67" s="244"/>
    </row>
    <row r="68" spans="1:5">
      <c r="A68" s="241" t="s">
        <v>175</v>
      </c>
      <c r="B68" s="242">
        <v>1500</v>
      </c>
      <c r="C68" s="242">
        <v>0</v>
      </c>
      <c r="D68" s="243">
        <f t="shared" si="2"/>
        <v>0</v>
      </c>
      <c r="E68" s="244"/>
    </row>
    <row r="69" spans="1:5">
      <c r="A69" s="241" t="s">
        <v>144</v>
      </c>
      <c r="B69" s="242">
        <v>190</v>
      </c>
      <c r="C69" s="242">
        <v>0</v>
      </c>
      <c r="D69" s="243">
        <f t="shared" si="2"/>
        <v>0</v>
      </c>
      <c r="E69" s="244"/>
    </row>
    <row r="70" spans="1:5">
      <c r="A70" s="241" t="s">
        <v>176</v>
      </c>
      <c r="B70" s="242">
        <v>0</v>
      </c>
      <c r="C70" s="242">
        <v>300</v>
      </c>
      <c r="D70" s="243">
        <f t="shared" si="2"/>
        <v>0</v>
      </c>
      <c r="E70" s="244"/>
    </row>
    <row r="71" spans="1:5">
      <c r="A71" s="245" t="s">
        <v>177</v>
      </c>
      <c r="B71" s="242">
        <v>57</v>
      </c>
      <c r="C71" s="242">
        <v>36</v>
      </c>
      <c r="D71" s="243">
        <f t="shared" si="2"/>
        <v>158.333333333333</v>
      </c>
      <c r="E71" s="244"/>
    </row>
    <row r="72" spans="1:5">
      <c r="A72" s="241" t="s">
        <v>178</v>
      </c>
      <c r="B72" s="242">
        <v>57</v>
      </c>
      <c r="C72" s="242">
        <v>36</v>
      </c>
      <c r="D72" s="243">
        <f t="shared" si="2"/>
        <v>158.333333333333</v>
      </c>
      <c r="E72" s="244"/>
    </row>
    <row r="73" spans="1:5">
      <c r="A73" s="245" t="s">
        <v>179</v>
      </c>
      <c r="B73" s="242">
        <v>59</v>
      </c>
      <c r="C73" s="242">
        <v>78</v>
      </c>
      <c r="D73" s="243">
        <f t="shared" si="2"/>
        <v>75.6410256410256</v>
      </c>
      <c r="E73" s="244"/>
    </row>
    <row r="74" spans="1:5">
      <c r="A74" s="241" t="s">
        <v>180</v>
      </c>
      <c r="B74" s="242">
        <v>5</v>
      </c>
      <c r="C74" s="242">
        <v>5</v>
      </c>
      <c r="D74" s="243">
        <f t="shared" si="2"/>
        <v>100</v>
      </c>
      <c r="E74" s="244"/>
    </row>
    <row r="75" spans="1:5">
      <c r="A75" s="241" t="s">
        <v>144</v>
      </c>
      <c r="B75" s="242">
        <v>54</v>
      </c>
      <c r="C75" s="242">
        <v>73</v>
      </c>
      <c r="D75" s="243">
        <f t="shared" si="2"/>
        <v>73.972602739726</v>
      </c>
      <c r="E75" s="244"/>
    </row>
    <row r="76" spans="1:5">
      <c r="A76" s="245" t="s">
        <v>181</v>
      </c>
      <c r="B76" s="242">
        <v>914</v>
      </c>
      <c r="C76" s="242">
        <v>890</v>
      </c>
      <c r="D76" s="243">
        <f t="shared" si="2"/>
        <v>102.696629213483</v>
      </c>
      <c r="E76" s="244"/>
    </row>
    <row r="77" spans="1:5">
      <c r="A77" s="241" t="s">
        <v>140</v>
      </c>
      <c r="B77" s="242">
        <v>404</v>
      </c>
      <c r="C77" s="242">
        <v>335</v>
      </c>
      <c r="D77" s="243">
        <f t="shared" si="2"/>
        <v>120.597014925373</v>
      </c>
      <c r="E77" s="244"/>
    </row>
    <row r="78" spans="1:5">
      <c r="A78" s="241" t="s">
        <v>141</v>
      </c>
      <c r="B78" s="242">
        <v>123</v>
      </c>
      <c r="C78" s="242">
        <v>177</v>
      </c>
      <c r="D78" s="243">
        <f t="shared" si="2"/>
        <v>69.4915254237288</v>
      </c>
      <c r="E78" s="244"/>
    </row>
    <row r="79" spans="1:5">
      <c r="A79" s="241" t="s">
        <v>182</v>
      </c>
      <c r="B79" s="242">
        <v>291</v>
      </c>
      <c r="C79" s="242">
        <v>286</v>
      </c>
      <c r="D79" s="243">
        <f t="shared" si="2"/>
        <v>101.748251748252</v>
      </c>
      <c r="E79" s="244"/>
    </row>
    <row r="80" spans="1:5">
      <c r="A80" s="241" t="s">
        <v>183</v>
      </c>
      <c r="B80" s="242">
        <v>96</v>
      </c>
      <c r="C80" s="242">
        <v>92</v>
      </c>
      <c r="D80" s="243">
        <f t="shared" si="2"/>
        <v>104.347826086957</v>
      </c>
      <c r="E80" s="244"/>
    </row>
    <row r="81" spans="1:5">
      <c r="A81" s="245" t="s">
        <v>184</v>
      </c>
      <c r="B81" s="242">
        <v>2249</v>
      </c>
      <c r="C81" s="242">
        <v>2353</v>
      </c>
      <c r="D81" s="243">
        <f t="shared" si="2"/>
        <v>95.5801104972376</v>
      </c>
      <c r="E81" s="244"/>
    </row>
    <row r="82" spans="1:5">
      <c r="A82" s="241" t="s">
        <v>140</v>
      </c>
      <c r="B82" s="242">
        <v>1535</v>
      </c>
      <c r="C82" s="242">
        <v>1366</v>
      </c>
      <c r="D82" s="243">
        <f t="shared" si="2"/>
        <v>112.371888726208</v>
      </c>
      <c r="E82" s="244"/>
    </row>
    <row r="83" spans="1:5">
      <c r="A83" s="241" t="s">
        <v>141</v>
      </c>
      <c r="B83" s="242">
        <v>714</v>
      </c>
      <c r="C83" s="242">
        <v>987</v>
      </c>
      <c r="D83" s="243">
        <f t="shared" si="2"/>
        <v>72.3404255319149</v>
      </c>
      <c r="E83" s="244"/>
    </row>
    <row r="84" spans="1:5">
      <c r="A84" s="245" t="s">
        <v>185</v>
      </c>
      <c r="B84" s="242">
        <v>4858</v>
      </c>
      <c r="C84" s="242">
        <v>5067</v>
      </c>
      <c r="D84" s="243">
        <f t="shared" si="2"/>
        <v>95.8752713637261</v>
      </c>
      <c r="E84" s="244"/>
    </row>
    <row r="85" spans="1:5">
      <c r="A85" s="241" t="s">
        <v>140</v>
      </c>
      <c r="B85" s="242">
        <v>1055</v>
      </c>
      <c r="C85" s="242">
        <v>1173</v>
      </c>
      <c r="D85" s="243">
        <f t="shared" si="2"/>
        <v>89.9403239556692</v>
      </c>
      <c r="E85" s="244"/>
    </row>
    <row r="86" spans="1:5">
      <c r="A86" s="241" t="s">
        <v>141</v>
      </c>
      <c r="B86" s="242">
        <v>3603</v>
      </c>
      <c r="C86" s="242">
        <v>3603</v>
      </c>
      <c r="D86" s="243">
        <f t="shared" si="2"/>
        <v>100</v>
      </c>
      <c r="E86" s="244"/>
    </row>
    <row r="87" spans="1:5">
      <c r="A87" s="241" t="s">
        <v>186</v>
      </c>
      <c r="B87" s="242">
        <v>0</v>
      </c>
      <c r="C87" s="242">
        <v>55</v>
      </c>
      <c r="D87" s="243">
        <f t="shared" si="2"/>
        <v>0</v>
      </c>
      <c r="E87" s="244"/>
    </row>
    <row r="88" spans="1:5">
      <c r="A88" s="241" t="s">
        <v>144</v>
      </c>
      <c r="B88" s="242">
        <v>162</v>
      </c>
      <c r="C88" s="242">
        <v>172</v>
      </c>
      <c r="D88" s="243">
        <f t="shared" si="2"/>
        <v>94.1860465116279</v>
      </c>
      <c r="E88" s="244"/>
    </row>
    <row r="89" spans="1:5">
      <c r="A89" s="241" t="s">
        <v>187</v>
      </c>
      <c r="B89" s="242">
        <v>38</v>
      </c>
      <c r="C89" s="242">
        <v>64</v>
      </c>
      <c r="D89" s="243">
        <f t="shared" si="2"/>
        <v>59.375</v>
      </c>
      <c r="E89" s="244"/>
    </row>
    <row r="90" spans="1:5">
      <c r="A90" s="245" t="s">
        <v>188</v>
      </c>
      <c r="B90" s="242">
        <v>6769</v>
      </c>
      <c r="C90" s="242">
        <v>6872</v>
      </c>
      <c r="D90" s="243">
        <f t="shared" si="2"/>
        <v>98.5011641443539</v>
      </c>
      <c r="E90" s="244"/>
    </row>
    <row r="91" spans="1:5">
      <c r="A91" s="241" t="s">
        <v>140</v>
      </c>
      <c r="B91" s="242">
        <v>3887</v>
      </c>
      <c r="C91" s="242">
        <v>4157</v>
      </c>
      <c r="D91" s="243">
        <f t="shared" si="2"/>
        <v>93.504931440943</v>
      </c>
      <c r="E91" s="244"/>
    </row>
    <row r="92" spans="1:5">
      <c r="A92" s="241" t="s">
        <v>141</v>
      </c>
      <c r="B92" s="242">
        <v>2013</v>
      </c>
      <c r="C92" s="242">
        <v>1942</v>
      </c>
      <c r="D92" s="243">
        <f t="shared" si="2"/>
        <v>103.656024716787</v>
      </c>
      <c r="E92" s="244"/>
    </row>
    <row r="93" spans="1:5">
      <c r="A93" s="241" t="s">
        <v>144</v>
      </c>
      <c r="B93" s="242">
        <v>611</v>
      </c>
      <c r="C93" s="242">
        <v>596</v>
      </c>
      <c r="D93" s="243">
        <f t="shared" si="2"/>
        <v>102.51677852349</v>
      </c>
      <c r="E93" s="244"/>
    </row>
    <row r="94" spans="1:5">
      <c r="A94" s="241" t="s">
        <v>189</v>
      </c>
      <c r="B94" s="242">
        <v>258</v>
      </c>
      <c r="C94" s="242">
        <v>177</v>
      </c>
      <c r="D94" s="243">
        <f t="shared" si="2"/>
        <v>145.762711864407</v>
      </c>
      <c r="E94" s="244"/>
    </row>
    <row r="95" spans="1:5">
      <c r="A95" s="245" t="s">
        <v>190</v>
      </c>
      <c r="B95" s="242">
        <v>14541</v>
      </c>
      <c r="C95" s="242">
        <v>12374</v>
      </c>
      <c r="D95" s="243">
        <f t="shared" si="2"/>
        <v>117.512526264749</v>
      </c>
      <c r="E95" s="244"/>
    </row>
    <row r="96" spans="1:5">
      <c r="A96" s="241" t="s">
        <v>140</v>
      </c>
      <c r="B96" s="242">
        <v>2235</v>
      </c>
      <c r="C96" s="242">
        <v>2072</v>
      </c>
      <c r="D96" s="243">
        <f t="shared" si="2"/>
        <v>107.866795366795</v>
      </c>
      <c r="E96" s="244"/>
    </row>
    <row r="97" spans="1:5">
      <c r="A97" s="241" t="s">
        <v>141</v>
      </c>
      <c r="B97" s="242">
        <v>11757</v>
      </c>
      <c r="C97" s="242">
        <v>8710</v>
      </c>
      <c r="D97" s="243">
        <f t="shared" si="2"/>
        <v>134.982778415614</v>
      </c>
      <c r="E97" s="244"/>
    </row>
    <row r="98" spans="1:5">
      <c r="A98" s="241" t="s">
        <v>144</v>
      </c>
      <c r="B98" s="242">
        <v>444</v>
      </c>
      <c r="C98" s="242">
        <v>451</v>
      </c>
      <c r="D98" s="243">
        <f t="shared" si="2"/>
        <v>98.4478935698448</v>
      </c>
      <c r="E98" s="244"/>
    </row>
    <row r="99" spans="1:5">
      <c r="A99" s="241" t="s">
        <v>191</v>
      </c>
      <c r="B99" s="242">
        <v>105</v>
      </c>
      <c r="C99" s="242">
        <v>1141</v>
      </c>
      <c r="D99" s="243">
        <f t="shared" si="2"/>
        <v>9.20245398773006</v>
      </c>
      <c r="E99" s="244"/>
    </row>
    <row r="100" spans="1:5">
      <c r="A100" s="245" t="s">
        <v>192</v>
      </c>
      <c r="B100" s="242">
        <v>3065</v>
      </c>
      <c r="C100" s="242">
        <v>2401</v>
      </c>
      <c r="D100" s="243">
        <f t="shared" si="2"/>
        <v>127.655143690129</v>
      </c>
      <c r="E100" s="244"/>
    </row>
    <row r="101" spans="1:5">
      <c r="A101" s="241" t="s">
        <v>140</v>
      </c>
      <c r="B101" s="242">
        <v>602</v>
      </c>
      <c r="C101" s="242">
        <v>553</v>
      </c>
      <c r="D101" s="243">
        <f t="shared" si="2"/>
        <v>108.860759493671</v>
      </c>
      <c r="E101" s="244"/>
    </row>
    <row r="102" spans="1:5">
      <c r="A102" s="241" t="s">
        <v>141</v>
      </c>
      <c r="B102" s="242">
        <v>1755</v>
      </c>
      <c r="C102" s="242">
        <v>1153</v>
      </c>
      <c r="D102" s="243">
        <f t="shared" si="2"/>
        <v>152.211621856028</v>
      </c>
      <c r="E102" s="244"/>
    </row>
    <row r="103" spans="1:5">
      <c r="A103" s="241" t="s">
        <v>144</v>
      </c>
      <c r="B103" s="242">
        <v>275</v>
      </c>
      <c r="C103" s="242">
        <v>265</v>
      </c>
      <c r="D103" s="243">
        <f t="shared" si="2"/>
        <v>103.77358490566</v>
      </c>
      <c r="E103" s="244"/>
    </row>
    <row r="104" spans="1:5">
      <c r="A104" s="241" t="s">
        <v>193</v>
      </c>
      <c r="B104" s="242">
        <v>433</v>
      </c>
      <c r="C104" s="242">
        <v>430</v>
      </c>
      <c r="D104" s="243">
        <f t="shared" si="2"/>
        <v>100.697674418605</v>
      </c>
      <c r="E104" s="244"/>
    </row>
    <row r="105" spans="1:5">
      <c r="A105" s="245" t="s">
        <v>194</v>
      </c>
      <c r="B105" s="242">
        <v>1710</v>
      </c>
      <c r="C105" s="242">
        <v>1552</v>
      </c>
      <c r="D105" s="243">
        <f t="shared" ref="D105:D168" si="3">IF(C105=0,,B105/C105*100)</f>
        <v>110.180412371134</v>
      </c>
      <c r="E105" s="244"/>
    </row>
    <row r="106" spans="1:5">
      <c r="A106" s="241" t="s">
        <v>140</v>
      </c>
      <c r="B106" s="242">
        <v>889</v>
      </c>
      <c r="C106" s="242">
        <v>890</v>
      </c>
      <c r="D106" s="243">
        <f t="shared" si="3"/>
        <v>99.8876404494382</v>
      </c>
      <c r="E106" s="244"/>
    </row>
    <row r="107" spans="1:5">
      <c r="A107" s="241" t="s">
        <v>141</v>
      </c>
      <c r="B107" s="242">
        <v>625</v>
      </c>
      <c r="C107" s="242">
        <v>488</v>
      </c>
      <c r="D107" s="243">
        <f t="shared" si="3"/>
        <v>128.073770491803</v>
      </c>
      <c r="E107" s="244"/>
    </row>
    <row r="108" spans="1:5">
      <c r="A108" s="241" t="s">
        <v>195</v>
      </c>
      <c r="B108" s="242">
        <v>10</v>
      </c>
      <c r="C108" s="242">
        <v>10</v>
      </c>
      <c r="D108" s="243">
        <f t="shared" si="3"/>
        <v>100</v>
      </c>
      <c r="E108" s="244"/>
    </row>
    <row r="109" spans="1:5">
      <c r="A109" s="241" t="s">
        <v>144</v>
      </c>
      <c r="B109" s="242">
        <v>186</v>
      </c>
      <c r="C109" s="242">
        <v>129</v>
      </c>
      <c r="D109" s="243">
        <f t="shared" si="3"/>
        <v>144.186046511628</v>
      </c>
      <c r="E109" s="244"/>
    </row>
    <row r="110" spans="1:5">
      <c r="A110" s="241" t="s">
        <v>196</v>
      </c>
      <c r="B110" s="242">
        <v>0</v>
      </c>
      <c r="C110" s="242">
        <v>35</v>
      </c>
      <c r="D110" s="243">
        <f t="shared" si="3"/>
        <v>0</v>
      </c>
      <c r="E110" s="244"/>
    </row>
    <row r="111" spans="1:5">
      <c r="A111" s="245" t="s">
        <v>197</v>
      </c>
      <c r="B111" s="242">
        <v>1904</v>
      </c>
      <c r="C111" s="242">
        <v>1242</v>
      </c>
      <c r="D111" s="243">
        <f t="shared" si="3"/>
        <v>153.301127214171</v>
      </c>
      <c r="E111" s="244"/>
    </row>
    <row r="112" spans="1:5">
      <c r="A112" s="241" t="s">
        <v>141</v>
      </c>
      <c r="B112" s="242">
        <v>1272</v>
      </c>
      <c r="C112" s="242">
        <v>1057</v>
      </c>
      <c r="D112" s="243">
        <f t="shared" si="3"/>
        <v>120.340586565752</v>
      </c>
      <c r="E112" s="244"/>
    </row>
    <row r="113" spans="1:5">
      <c r="A113" s="241" t="s">
        <v>198</v>
      </c>
      <c r="B113" s="242">
        <v>632</v>
      </c>
      <c r="C113" s="242">
        <v>185</v>
      </c>
      <c r="D113" s="243">
        <f t="shared" si="3"/>
        <v>341.621621621622</v>
      </c>
      <c r="E113" s="244"/>
    </row>
    <row r="114" spans="1:5">
      <c r="A114" s="245" t="s">
        <v>199</v>
      </c>
      <c r="B114" s="242">
        <v>1032</v>
      </c>
      <c r="C114" s="242">
        <v>623</v>
      </c>
      <c r="D114" s="243">
        <f t="shared" si="3"/>
        <v>165.650080256822</v>
      </c>
      <c r="E114" s="244"/>
    </row>
    <row r="115" spans="1:5">
      <c r="A115" s="241" t="s">
        <v>140</v>
      </c>
      <c r="B115" s="242">
        <v>230</v>
      </c>
      <c r="C115" s="242">
        <v>236</v>
      </c>
      <c r="D115" s="243">
        <f t="shared" si="3"/>
        <v>97.4576271186441</v>
      </c>
      <c r="E115" s="244"/>
    </row>
    <row r="116" spans="1:5">
      <c r="A116" s="241" t="s">
        <v>141</v>
      </c>
      <c r="B116" s="242">
        <v>267</v>
      </c>
      <c r="C116" s="242">
        <v>317</v>
      </c>
      <c r="D116" s="243">
        <f t="shared" si="3"/>
        <v>84.2271293375394</v>
      </c>
      <c r="E116" s="244"/>
    </row>
    <row r="117" spans="1:5">
      <c r="A117" s="241" t="s">
        <v>144</v>
      </c>
      <c r="B117" s="242">
        <v>135</v>
      </c>
      <c r="C117" s="242">
        <v>70</v>
      </c>
      <c r="D117" s="243">
        <f t="shared" si="3"/>
        <v>192.857142857143</v>
      </c>
      <c r="E117" s="244"/>
    </row>
    <row r="118" spans="1:5">
      <c r="A118" s="241" t="s">
        <v>200</v>
      </c>
      <c r="B118" s="242">
        <v>400</v>
      </c>
      <c r="C118" s="242">
        <v>0</v>
      </c>
      <c r="D118" s="243">
        <f t="shared" si="3"/>
        <v>0</v>
      </c>
      <c r="E118" s="244"/>
    </row>
    <row r="119" spans="1:5">
      <c r="A119" s="245" t="s">
        <v>201</v>
      </c>
      <c r="B119" s="242">
        <v>12575</v>
      </c>
      <c r="C119" s="242">
        <v>13928</v>
      </c>
      <c r="D119" s="243">
        <f t="shared" si="3"/>
        <v>90.2857553130385</v>
      </c>
      <c r="E119" s="244"/>
    </row>
    <row r="120" spans="1:5">
      <c r="A120" s="241" t="s">
        <v>140</v>
      </c>
      <c r="B120" s="242">
        <v>5059</v>
      </c>
      <c r="C120" s="242">
        <v>5052</v>
      </c>
      <c r="D120" s="243">
        <f t="shared" si="3"/>
        <v>100.13855898654</v>
      </c>
      <c r="E120" s="244"/>
    </row>
    <row r="121" spans="1:5">
      <c r="A121" s="241" t="s">
        <v>141</v>
      </c>
      <c r="B121" s="242">
        <v>1521</v>
      </c>
      <c r="C121" s="242">
        <v>1910</v>
      </c>
      <c r="D121" s="243">
        <f t="shared" si="3"/>
        <v>79.6335078534031</v>
      </c>
      <c r="E121" s="244"/>
    </row>
    <row r="122" spans="1:5">
      <c r="A122" s="241" t="s">
        <v>202</v>
      </c>
      <c r="B122" s="242">
        <v>259</v>
      </c>
      <c r="C122" s="242">
        <v>0</v>
      </c>
      <c r="D122" s="243">
        <f t="shared" si="3"/>
        <v>0</v>
      </c>
      <c r="E122" s="244"/>
    </row>
    <row r="123" spans="1:5">
      <c r="A123" s="241" t="s">
        <v>203</v>
      </c>
      <c r="B123" s="242">
        <v>875</v>
      </c>
      <c r="C123" s="242">
        <v>798</v>
      </c>
      <c r="D123" s="243">
        <f t="shared" si="3"/>
        <v>109.649122807018</v>
      </c>
      <c r="E123" s="244"/>
    </row>
    <row r="124" spans="1:5">
      <c r="A124" s="241" t="s">
        <v>204</v>
      </c>
      <c r="B124" s="242">
        <v>693</v>
      </c>
      <c r="C124" s="242">
        <v>1061</v>
      </c>
      <c r="D124" s="243">
        <f t="shared" si="3"/>
        <v>65.315739868049</v>
      </c>
      <c r="E124" s="244"/>
    </row>
    <row r="125" spans="1:5">
      <c r="A125" s="241" t="s">
        <v>205</v>
      </c>
      <c r="B125" s="242">
        <v>0</v>
      </c>
      <c r="C125" s="242">
        <v>762</v>
      </c>
      <c r="D125" s="243">
        <f t="shared" si="3"/>
        <v>0</v>
      </c>
      <c r="E125" s="244"/>
    </row>
    <row r="126" spans="1:5">
      <c r="A126" s="241" t="s">
        <v>206</v>
      </c>
      <c r="B126" s="242">
        <v>96</v>
      </c>
      <c r="C126" s="242">
        <v>278</v>
      </c>
      <c r="D126" s="243">
        <f t="shared" si="3"/>
        <v>34.5323741007194</v>
      </c>
      <c r="E126" s="244"/>
    </row>
    <row r="127" spans="1:5">
      <c r="A127" s="241" t="s">
        <v>207</v>
      </c>
      <c r="B127" s="242">
        <v>623</v>
      </c>
      <c r="C127" s="242">
        <v>34</v>
      </c>
      <c r="D127" s="243">
        <f t="shared" si="3"/>
        <v>1832.35294117647</v>
      </c>
      <c r="E127" s="244"/>
    </row>
    <row r="128" spans="1:5">
      <c r="A128" s="241" t="s">
        <v>208</v>
      </c>
      <c r="B128" s="242">
        <v>148</v>
      </c>
      <c r="C128" s="242">
        <v>934</v>
      </c>
      <c r="D128" s="243">
        <f t="shared" si="3"/>
        <v>15.8458244111349</v>
      </c>
      <c r="E128" s="244"/>
    </row>
    <row r="129" spans="1:5">
      <c r="A129" s="241" t="s">
        <v>144</v>
      </c>
      <c r="B129" s="242">
        <v>2852</v>
      </c>
      <c r="C129" s="242">
        <v>2721</v>
      </c>
      <c r="D129" s="243">
        <f t="shared" si="3"/>
        <v>104.81440646821</v>
      </c>
      <c r="E129" s="244"/>
    </row>
    <row r="130" spans="1:5">
      <c r="A130" s="241" t="s">
        <v>209</v>
      </c>
      <c r="B130" s="242">
        <v>449</v>
      </c>
      <c r="C130" s="242">
        <v>378</v>
      </c>
      <c r="D130" s="243">
        <f t="shared" si="3"/>
        <v>118.783068783069</v>
      </c>
      <c r="E130" s="244"/>
    </row>
    <row r="131" spans="1:5">
      <c r="A131" s="245" t="s">
        <v>210</v>
      </c>
      <c r="B131" s="242">
        <v>6481</v>
      </c>
      <c r="C131" s="242">
        <v>5077</v>
      </c>
      <c r="D131" s="243">
        <f t="shared" si="3"/>
        <v>127.654126452629</v>
      </c>
      <c r="E131" s="244"/>
    </row>
    <row r="132" spans="1:5">
      <c r="A132" s="241" t="s">
        <v>211</v>
      </c>
      <c r="B132" s="242">
        <v>6481</v>
      </c>
      <c r="C132" s="242">
        <v>5077</v>
      </c>
      <c r="D132" s="243">
        <f t="shared" si="3"/>
        <v>127.654126452629</v>
      </c>
      <c r="E132" s="244"/>
    </row>
    <row r="133" spans="1:5">
      <c r="A133" s="241" t="s">
        <v>212</v>
      </c>
      <c r="B133" s="242">
        <v>2299</v>
      </c>
      <c r="C133" s="242">
        <v>2511</v>
      </c>
      <c r="D133" s="243">
        <f t="shared" si="3"/>
        <v>91.5571485463959</v>
      </c>
      <c r="E133" s="244"/>
    </row>
    <row r="134" spans="1:5">
      <c r="A134" s="245" t="s">
        <v>213</v>
      </c>
      <c r="B134" s="242">
        <v>2299</v>
      </c>
      <c r="C134" s="242">
        <v>2511</v>
      </c>
      <c r="D134" s="243">
        <f t="shared" si="3"/>
        <v>91.5571485463959</v>
      </c>
      <c r="E134" s="244"/>
    </row>
    <row r="135" spans="1:5">
      <c r="A135" s="241" t="s">
        <v>214</v>
      </c>
      <c r="B135" s="242">
        <v>40</v>
      </c>
      <c r="C135" s="242">
        <v>40</v>
      </c>
      <c r="D135" s="243">
        <f t="shared" si="3"/>
        <v>100</v>
      </c>
      <c r="E135" s="244"/>
    </row>
    <row r="136" spans="1:5">
      <c r="A136" s="241" t="s">
        <v>215</v>
      </c>
      <c r="B136" s="242">
        <v>1013</v>
      </c>
      <c r="C136" s="242">
        <v>1169</v>
      </c>
      <c r="D136" s="243">
        <f t="shared" si="3"/>
        <v>86.6552609067579</v>
      </c>
      <c r="E136" s="244"/>
    </row>
    <row r="137" spans="1:5">
      <c r="A137" s="241" t="s">
        <v>216</v>
      </c>
      <c r="B137" s="242">
        <v>723</v>
      </c>
      <c r="C137" s="242">
        <v>723</v>
      </c>
      <c r="D137" s="243">
        <f t="shared" si="3"/>
        <v>100</v>
      </c>
      <c r="E137" s="244"/>
    </row>
    <row r="138" spans="1:5">
      <c r="A138" s="241" t="s">
        <v>217</v>
      </c>
      <c r="B138" s="242">
        <v>0</v>
      </c>
      <c r="C138" s="242">
        <v>76</v>
      </c>
      <c r="D138" s="243">
        <f t="shared" si="3"/>
        <v>0</v>
      </c>
      <c r="E138" s="244"/>
    </row>
    <row r="139" spans="1:5">
      <c r="A139" s="241" t="s">
        <v>218</v>
      </c>
      <c r="B139" s="242">
        <v>523</v>
      </c>
      <c r="C139" s="242">
        <v>503</v>
      </c>
      <c r="D139" s="243">
        <f t="shared" si="3"/>
        <v>103.976143141153</v>
      </c>
      <c r="E139" s="244"/>
    </row>
    <row r="140" spans="1:5">
      <c r="A140" s="241" t="s">
        <v>219</v>
      </c>
      <c r="B140" s="242">
        <v>128254</v>
      </c>
      <c r="C140" s="242">
        <v>116852</v>
      </c>
      <c r="D140" s="243">
        <f t="shared" si="3"/>
        <v>109.75764214562</v>
      </c>
      <c r="E140" s="244"/>
    </row>
    <row r="141" spans="1:5">
      <c r="A141" s="245" t="s">
        <v>220</v>
      </c>
      <c r="B141" s="242">
        <v>969</v>
      </c>
      <c r="C141" s="242">
        <v>969</v>
      </c>
      <c r="D141" s="243">
        <f t="shared" si="3"/>
        <v>100</v>
      </c>
      <c r="E141" s="244"/>
    </row>
    <row r="142" spans="1:5">
      <c r="A142" s="241" t="s">
        <v>221</v>
      </c>
      <c r="B142" s="242">
        <v>969</v>
      </c>
      <c r="C142" s="242">
        <v>969</v>
      </c>
      <c r="D142" s="243">
        <f t="shared" si="3"/>
        <v>100</v>
      </c>
      <c r="E142" s="244"/>
    </row>
    <row r="143" spans="1:5">
      <c r="A143" s="245" t="s">
        <v>222</v>
      </c>
      <c r="B143" s="242">
        <v>119335</v>
      </c>
      <c r="C143" s="242">
        <v>109187</v>
      </c>
      <c r="D143" s="243">
        <f t="shared" si="3"/>
        <v>109.294146739081</v>
      </c>
      <c r="E143" s="244"/>
    </row>
    <row r="144" spans="1:5">
      <c r="A144" s="241" t="s">
        <v>140</v>
      </c>
      <c r="B144" s="242">
        <v>68936</v>
      </c>
      <c r="C144" s="242">
        <v>71688</v>
      </c>
      <c r="D144" s="243">
        <f t="shared" si="3"/>
        <v>96.1611427296061</v>
      </c>
      <c r="E144" s="244"/>
    </row>
    <row r="145" spans="1:5">
      <c r="A145" s="241" t="s">
        <v>141</v>
      </c>
      <c r="B145" s="242">
        <v>36234</v>
      </c>
      <c r="C145" s="242">
        <v>16935</v>
      </c>
      <c r="D145" s="243">
        <f t="shared" si="3"/>
        <v>213.959255978742</v>
      </c>
      <c r="E145" s="244"/>
    </row>
    <row r="146" spans="1:5">
      <c r="A146" s="241" t="s">
        <v>161</v>
      </c>
      <c r="B146" s="242">
        <v>1000</v>
      </c>
      <c r="C146" s="242">
        <v>4000</v>
      </c>
      <c r="D146" s="243">
        <f t="shared" si="3"/>
        <v>25</v>
      </c>
      <c r="E146" s="244"/>
    </row>
    <row r="147" spans="1:5">
      <c r="A147" s="241" t="s">
        <v>223</v>
      </c>
      <c r="B147" s="242">
        <v>5084</v>
      </c>
      <c r="C147" s="242">
        <v>9214</v>
      </c>
      <c r="D147" s="243">
        <f t="shared" si="3"/>
        <v>55.1769047102236</v>
      </c>
      <c r="E147" s="244"/>
    </row>
    <row r="148" spans="1:5">
      <c r="A148" s="241" t="s">
        <v>224</v>
      </c>
      <c r="B148" s="242">
        <v>381</v>
      </c>
      <c r="C148" s="242">
        <v>381</v>
      </c>
      <c r="D148" s="243">
        <f t="shared" si="3"/>
        <v>100</v>
      </c>
      <c r="E148" s="244"/>
    </row>
    <row r="149" spans="1:5">
      <c r="A149" s="241" t="s">
        <v>144</v>
      </c>
      <c r="B149" s="242">
        <v>3103</v>
      </c>
      <c r="C149" s="242">
        <v>2804</v>
      </c>
      <c r="D149" s="243">
        <f t="shared" si="3"/>
        <v>110.663338088445</v>
      </c>
      <c r="E149" s="244"/>
    </row>
    <row r="150" spans="1:5">
      <c r="A150" s="241" t="s">
        <v>225</v>
      </c>
      <c r="B150" s="242">
        <v>4597</v>
      </c>
      <c r="C150" s="242">
        <v>4165</v>
      </c>
      <c r="D150" s="243">
        <f t="shared" si="3"/>
        <v>110.372148859544</v>
      </c>
      <c r="E150" s="244"/>
    </row>
    <row r="151" spans="1:5">
      <c r="A151" s="245" t="s">
        <v>226</v>
      </c>
      <c r="B151" s="242">
        <v>628</v>
      </c>
      <c r="C151" s="242">
        <v>635</v>
      </c>
      <c r="D151" s="243">
        <f t="shared" si="3"/>
        <v>98.8976377952756</v>
      </c>
      <c r="E151" s="244"/>
    </row>
    <row r="152" spans="1:5">
      <c r="A152" s="241" t="s">
        <v>141</v>
      </c>
      <c r="B152" s="242">
        <v>600</v>
      </c>
      <c r="C152" s="242">
        <v>600</v>
      </c>
      <c r="D152" s="243">
        <f t="shared" si="3"/>
        <v>100</v>
      </c>
      <c r="E152" s="244"/>
    </row>
    <row r="153" spans="1:5">
      <c r="A153" s="241" t="s">
        <v>227</v>
      </c>
      <c r="B153" s="242">
        <v>28</v>
      </c>
      <c r="C153" s="242">
        <v>35</v>
      </c>
      <c r="D153" s="243">
        <f t="shared" si="3"/>
        <v>80</v>
      </c>
      <c r="E153" s="244"/>
    </row>
    <row r="154" spans="1:5">
      <c r="A154" s="245" t="s">
        <v>228</v>
      </c>
      <c r="B154" s="242">
        <v>80</v>
      </c>
      <c r="C154" s="242">
        <v>167</v>
      </c>
      <c r="D154" s="243">
        <f t="shared" si="3"/>
        <v>47.9041916167665</v>
      </c>
      <c r="E154" s="244"/>
    </row>
    <row r="155" spans="1:5">
      <c r="A155" s="241" t="s">
        <v>141</v>
      </c>
      <c r="B155" s="242">
        <v>0</v>
      </c>
      <c r="C155" s="242">
        <v>87</v>
      </c>
      <c r="D155" s="243">
        <f t="shared" si="3"/>
        <v>0</v>
      </c>
      <c r="E155" s="244"/>
    </row>
    <row r="156" spans="1:5">
      <c r="A156" s="241" t="s">
        <v>229</v>
      </c>
      <c r="B156" s="242">
        <v>80</v>
      </c>
      <c r="C156" s="242">
        <v>80</v>
      </c>
      <c r="D156" s="243">
        <f t="shared" si="3"/>
        <v>100</v>
      </c>
      <c r="E156" s="244"/>
    </row>
    <row r="157" spans="1:5">
      <c r="A157" s="245" t="s">
        <v>230</v>
      </c>
      <c r="B157" s="242">
        <v>779</v>
      </c>
      <c r="C157" s="242">
        <v>746</v>
      </c>
      <c r="D157" s="243">
        <f t="shared" si="3"/>
        <v>104.423592493298</v>
      </c>
      <c r="E157" s="244"/>
    </row>
    <row r="158" spans="1:5">
      <c r="A158" s="241" t="s">
        <v>140</v>
      </c>
      <c r="B158" s="242">
        <v>304</v>
      </c>
      <c r="C158" s="242">
        <v>316</v>
      </c>
      <c r="D158" s="243">
        <f t="shared" si="3"/>
        <v>96.2025316455696</v>
      </c>
      <c r="E158" s="244"/>
    </row>
    <row r="159" spans="1:5">
      <c r="A159" s="241" t="s">
        <v>141</v>
      </c>
      <c r="B159" s="242">
        <v>60</v>
      </c>
      <c r="C159" s="242">
        <v>58</v>
      </c>
      <c r="D159" s="243">
        <f t="shared" si="3"/>
        <v>103.448275862069</v>
      </c>
      <c r="E159" s="244"/>
    </row>
    <row r="160" spans="1:5">
      <c r="A160" s="241" t="s">
        <v>231</v>
      </c>
      <c r="B160" s="242">
        <v>415</v>
      </c>
      <c r="C160" s="242">
        <v>372</v>
      </c>
      <c r="D160" s="243">
        <f t="shared" si="3"/>
        <v>111.559139784946</v>
      </c>
      <c r="E160" s="244"/>
    </row>
    <row r="161" spans="1:5">
      <c r="A161" s="245" t="s">
        <v>232</v>
      </c>
      <c r="B161" s="242">
        <v>2417</v>
      </c>
      <c r="C161" s="242">
        <v>2566</v>
      </c>
      <c r="D161" s="243">
        <f t="shared" si="3"/>
        <v>94.1932969602494</v>
      </c>
      <c r="E161" s="244"/>
    </row>
    <row r="162" spans="1:5">
      <c r="A162" s="241" t="s">
        <v>140</v>
      </c>
      <c r="B162" s="242">
        <v>985</v>
      </c>
      <c r="C162" s="242">
        <v>1041</v>
      </c>
      <c r="D162" s="243">
        <f t="shared" si="3"/>
        <v>94.6205571565802</v>
      </c>
      <c r="E162" s="244"/>
    </row>
    <row r="163" spans="1:5">
      <c r="A163" s="241" t="s">
        <v>141</v>
      </c>
      <c r="B163" s="242">
        <v>827</v>
      </c>
      <c r="C163" s="242">
        <v>723</v>
      </c>
      <c r="D163" s="243">
        <f t="shared" si="3"/>
        <v>114.384508990318</v>
      </c>
      <c r="E163" s="244"/>
    </row>
    <row r="164" spans="1:5">
      <c r="A164" s="241" t="s">
        <v>233</v>
      </c>
      <c r="B164" s="242">
        <v>72</v>
      </c>
      <c r="C164" s="242">
        <v>82</v>
      </c>
      <c r="D164" s="243">
        <f t="shared" si="3"/>
        <v>87.8048780487805</v>
      </c>
      <c r="E164" s="244"/>
    </row>
    <row r="165" spans="1:5">
      <c r="A165" s="241" t="s">
        <v>234</v>
      </c>
      <c r="B165" s="242">
        <v>31</v>
      </c>
      <c r="C165" s="242">
        <v>32</v>
      </c>
      <c r="D165" s="243">
        <f t="shared" si="3"/>
        <v>96.875</v>
      </c>
      <c r="E165" s="244"/>
    </row>
    <row r="166" spans="1:5">
      <c r="A166" s="241" t="s">
        <v>235</v>
      </c>
      <c r="B166" s="242">
        <v>64</v>
      </c>
      <c r="C166" s="242">
        <v>75</v>
      </c>
      <c r="D166" s="243">
        <f t="shared" si="3"/>
        <v>85.3333333333333</v>
      </c>
      <c r="E166" s="244"/>
    </row>
    <row r="167" spans="1:5">
      <c r="A167" s="241" t="s">
        <v>236</v>
      </c>
      <c r="B167" s="242">
        <v>38</v>
      </c>
      <c r="C167" s="242">
        <v>39</v>
      </c>
      <c r="D167" s="243">
        <f t="shared" si="3"/>
        <v>97.4358974358974</v>
      </c>
      <c r="E167" s="244"/>
    </row>
    <row r="168" spans="1:5">
      <c r="A168" s="241" t="s">
        <v>144</v>
      </c>
      <c r="B168" s="242">
        <v>400</v>
      </c>
      <c r="C168" s="242">
        <v>410</v>
      </c>
      <c r="D168" s="243">
        <f t="shared" si="3"/>
        <v>97.5609756097561</v>
      </c>
      <c r="E168" s="244"/>
    </row>
    <row r="169" spans="1:5">
      <c r="A169" s="241" t="s">
        <v>237</v>
      </c>
      <c r="B169" s="242">
        <v>0</v>
      </c>
      <c r="C169" s="242">
        <v>164</v>
      </c>
      <c r="D169" s="243">
        <f t="shared" ref="D169:D232" si="4">IF(C169=0,,B169/C169*100)</f>
        <v>0</v>
      </c>
      <c r="E169" s="244"/>
    </row>
    <row r="170" spans="1:5">
      <c r="A170" s="245" t="s">
        <v>238</v>
      </c>
      <c r="B170" s="242">
        <v>35</v>
      </c>
      <c r="C170" s="242">
        <v>30</v>
      </c>
      <c r="D170" s="243">
        <f t="shared" si="4"/>
        <v>116.666666666667</v>
      </c>
      <c r="E170" s="244"/>
    </row>
    <row r="171" spans="1:5">
      <c r="A171" s="241" t="s">
        <v>141</v>
      </c>
      <c r="B171" s="242">
        <v>35</v>
      </c>
      <c r="C171" s="242">
        <v>30</v>
      </c>
      <c r="D171" s="243">
        <f t="shared" si="4"/>
        <v>116.666666666667</v>
      </c>
      <c r="E171" s="244"/>
    </row>
    <row r="172" spans="1:5">
      <c r="A172" s="245" t="s">
        <v>239</v>
      </c>
      <c r="B172" s="242">
        <v>4011</v>
      </c>
      <c r="C172" s="242">
        <v>2552</v>
      </c>
      <c r="D172" s="243">
        <f t="shared" si="4"/>
        <v>157.170846394984</v>
      </c>
      <c r="E172" s="244"/>
    </row>
    <row r="173" spans="1:5">
      <c r="A173" s="241" t="s">
        <v>240</v>
      </c>
      <c r="B173" s="242">
        <v>4011</v>
      </c>
      <c r="C173" s="242">
        <v>2552</v>
      </c>
      <c r="D173" s="243">
        <f t="shared" si="4"/>
        <v>157.170846394984</v>
      </c>
      <c r="E173" s="244"/>
    </row>
    <row r="174" spans="1:5">
      <c r="A174" s="241" t="s">
        <v>241</v>
      </c>
      <c r="B174" s="242">
        <v>225625</v>
      </c>
      <c r="C174" s="242">
        <v>211434</v>
      </c>
      <c r="D174" s="243">
        <f t="shared" si="4"/>
        <v>106.71178712979</v>
      </c>
      <c r="E174" s="244"/>
    </row>
    <row r="175" spans="1:5">
      <c r="A175" s="245" t="s">
        <v>242</v>
      </c>
      <c r="B175" s="242">
        <v>4301</v>
      </c>
      <c r="C175" s="242">
        <v>3490</v>
      </c>
      <c r="D175" s="243">
        <f t="shared" si="4"/>
        <v>123.23782234957</v>
      </c>
      <c r="E175" s="244"/>
    </row>
    <row r="176" spans="1:5">
      <c r="A176" s="241" t="s">
        <v>140</v>
      </c>
      <c r="B176" s="242">
        <v>1623</v>
      </c>
      <c r="C176" s="242">
        <v>1506</v>
      </c>
      <c r="D176" s="243">
        <f t="shared" si="4"/>
        <v>107.768924302789</v>
      </c>
      <c r="E176" s="244"/>
    </row>
    <row r="177" spans="1:5">
      <c r="A177" s="241" t="s">
        <v>243</v>
      </c>
      <c r="B177" s="242">
        <v>2678</v>
      </c>
      <c r="C177" s="242">
        <v>1984</v>
      </c>
      <c r="D177" s="243">
        <f t="shared" si="4"/>
        <v>134.979838709677</v>
      </c>
      <c r="E177" s="244"/>
    </row>
    <row r="178" spans="1:5">
      <c r="A178" s="245" t="s">
        <v>244</v>
      </c>
      <c r="B178" s="242">
        <v>146543</v>
      </c>
      <c r="C178" s="242">
        <v>134350</v>
      </c>
      <c r="D178" s="243">
        <f t="shared" si="4"/>
        <v>109.075548939338</v>
      </c>
      <c r="E178" s="244"/>
    </row>
    <row r="179" spans="1:5">
      <c r="A179" s="241" t="s">
        <v>245</v>
      </c>
      <c r="B179" s="242">
        <v>23375</v>
      </c>
      <c r="C179" s="242">
        <v>18499</v>
      </c>
      <c r="D179" s="243">
        <f t="shared" si="4"/>
        <v>126.358181523326</v>
      </c>
      <c r="E179" s="244"/>
    </row>
    <row r="180" spans="1:5">
      <c r="A180" s="241" t="s">
        <v>246</v>
      </c>
      <c r="B180" s="242">
        <v>40148</v>
      </c>
      <c r="C180" s="242">
        <v>34910</v>
      </c>
      <c r="D180" s="243">
        <f t="shared" si="4"/>
        <v>115.004296763105</v>
      </c>
      <c r="E180" s="244"/>
    </row>
    <row r="181" spans="1:5">
      <c r="A181" s="241" t="s">
        <v>247</v>
      </c>
      <c r="B181" s="242">
        <v>14379</v>
      </c>
      <c r="C181" s="242">
        <v>13072</v>
      </c>
      <c r="D181" s="243">
        <f t="shared" si="4"/>
        <v>109.99847001224</v>
      </c>
      <c r="E181" s="244"/>
    </row>
    <row r="182" spans="1:5">
      <c r="A182" s="241" t="s">
        <v>248</v>
      </c>
      <c r="B182" s="242">
        <v>31596</v>
      </c>
      <c r="C182" s="242">
        <v>26069</v>
      </c>
      <c r="D182" s="243">
        <f t="shared" si="4"/>
        <v>121.201426982239</v>
      </c>
      <c r="E182" s="244"/>
    </row>
    <row r="183" spans="1:5">
      <c r="A183" s="241" t="s">
        <v>249</v>
      </c>
      <c r="B183" s="242">
        <v>30216</v>
      </c>
      <c r="C183" s="242">
        <v>32572</v>
      </c>
      <c r="D183" s="243">
        <f t="shared" si="4"/>
        <v>92.7667935650252</v>
      </c>
      <c r="E183" s="244"/>
    </row>
    <row r="184" spans="1:5">
      <c r="A184" s="241" t="s">
        <v>250</v>
      </c>
      <c r="B184" s="242">
        <v>6829</v>
      </c>
      <c r="C184" s="242">
        <v>9228</v>
      </c>
      <c r="D184" s="243">
        <f t="shared" si="4"/>
        <v>74.0030342436064</v>
      </c>
      <c r="E184" s="244"/>
    </row>
    <row r="185" spans="1:5">
      <c r="A185" s="245" t="s">
        <v>251</v>
      </c>
      <c r="B185" s="242">
        <v>58145</v>
      </c>
      <c r="C185" s="242">
        <v>59785</v>
      </c>
      <c r="D185" s="243">
        <f t="shared" si="4"/>
        <v>97.2568369992473</v>
      </c>
      <c r="E185" s="244"/>
    </row>
    <row r="186" spans="1:5">
      <c r="A186" s="241" t="s">
        <v>252</v>
      </c>
      <c r="B186" s="242">
        <v>11751</v>
      </c>
      <c r="C186" s="242">
        <v>6617</v>
      </c>
      <c r="D186" s="243">
        <f t="shared" si="4"/>
        <v>177.588030829681</v>
      </c>
      <c r="E186" s="244"/>
    </row>
    <row r="187" spans="1:5">
      <c r="A187" s="241" t="s">
        <v>253</v>
      </c>
      <c r="B187" s="242">
        <v>2676</v>
      </c>
      <c r="C187" s="242">
        <v>2431</v>
      </c>
      <c r="D187" s="243">
        <f t="shared" si="4"/>
        <v>110.078157136981</v>
      </c>
      <c r="E187" s="244"/>
    </row>
    <row r="188" spans="1:5">
      <c r="A188" s="241" t="s">
        <v>254</v>
      </c>
      <c r="B188" s="242">
        <v>38177</v>
      </c>
      <c r="C188" s="242">
        <v>45380</v>
      </c>
      <c r="D188" s="243">
        <f t="shared" si="4"/>
        <v>84.1273688849714</v>
      </c>
      <c r="E188" s="244"/>
    </row>
    <row r="189" spans="1:5">
      <c r="A189" s="241" t="s">
        <v>255</v>
      </c>
      <c r="B189" s="242">
        <v>5541</v>
      </c>
      <c r="C189" s="242">
        <v>5357</v>
      </c>
      <c r="D189" s="243">
        <f t="shared" si="4"/>
        <v>103.43475826022</v>
      </c>
      <c r="E189" s="244"/>
    </row>
    <row r="190" spans="1:5">
      <c r="A190" s="245" t="s">
        <v>256</v>
      </c>
      <c r="B190" s="242">
        <v>295</v>
      </c>
      <c r="C190" s="242">
        <v>415</v>
      </c>
      <c r="D190" s="243">
        <f t="shared" si="4"/>
        <v>71.0843373493976</v>
      </c>
      <c r="E190" s="244"/>
    </row>
    <row r="191" spans="1:5">
      <c r="A191" s="241" t="s">
        <v>257</v>
      </c>
      <c r="B191" s="242">
        <v>295</v>
      </c>
      <c r="C191" s="242">
        <v>415</v>
      </c>
      <c r="D191" s="243">
        <f t="shared" si="4"/>
        <v>71.0843373493976</v>
      </c>
      <c r="E191" s="244"/>
    </row>
    <row r="192" spans="1:5">
      <c r="A192" s="245" t="s">
        <v>258</v>
      </c>
      <c r="B192" s="242">
        <v>2336</v>
      </c>
      <c r="C192" s="242">
        <v>2062</v>
      </c>
      <c r="D192" s="243">
        <f t="shared" si="4"/>
        <v>113.288069835112</v>
      </c>
      <c r="E192" s="244"/>
    </row>
    <row r="193" spans="1:5">
      <c r="A193" s="241" t="s">
        <v>259</v>
      </c>
      <c r="B193" s="242">
        <v>2336</v>
      </c>
      <c r="C193" s="242">
        <v>1989</v>
      </c>
      <c r="D193" s="243">
        <f t="shared" si="4"/>
        <v>117.44595274007</v>
      </c>
      <c r="E193" s="244"/>
    </row>
    <row r="194" spans="1:5">
      <c r="A194" s="241" t="s">
        <v>260</v>
      </c>
      <c r="B194" s="242">
        <v>0</v>
      </c>
      <c r="C194" s="242">
        <v>73</v>
      </c>
      <c r="D194" s="243">
        <f t="shared" si="4"/>
        <v>0</v>
      </c>
      <c r="E194" s="244"/>
    </row>
    <row r="195" spans="1:5">
      <c r="A195" s="245" t="s">
        <v>261</v>
      </c>
      <c r="B195" s="242">
        <v>4171</v>
      </c>
      <c r="C195" s="242">
        <v>2382</v>
      </c>
      <c r="D195" s="243">
        <f t="shared" si="4"/>
        <v>175.104953820319</v>
      </c>
      <c r="E195" s="244"/>
    </row>
    <row r="196" spans="1:5">
      <c r="A196" s="241" t="s">
        <v>262</v>
      </c>
      <c r="B196" s="242">
        <v>420</v>
      </c>
      <c r="C196" s="242">
        <v>420</v>
      </c>
      <c r="D196" s="243">
        <f t="shared" si="4"/>
        <v>100</v>
      </c>
      <c r="E196" s="244"/>
    </row>
    <row r="197" spans="1:5">
      <c r="A197" s="241" t="s">
        <v>263</v>
      </c>
      <c r="B197" s="242">
        <v>3751</v>
      </c>
      <c r="C197" s="242">
        <v>1962</v>
      </c>
      <c r="D197" s="243">
        <f t="shared" si="4"/>
        <v>191.18246687054</v>
      </c>
      <c r="E197" s="244"/>
    </row>
    <row r="198" spans="1:5">
      <c r="A198" s="245" t="s">
        <v>264</v>
      </c>
      <c r="B198" s="242">
        <v>9834</v>
      </c>
      <c r="C198" s="242">
        <v>8950</v>
      </c>
      <c r="D198" s="243">
        <f t="shared" si="4"/>
        <v>109.877094972067</v>
      </c>
      <c r="E198" s="244"/>
    </row>
    <row r="199" spans="1:5">
      <c r="A199" s="241" t="s">
        <v>265</v>
      </c>
      <c r="B199" s="242">
        <v>2015</v>
      </c>
      <c r="C199" s="242">
        <v>1150</v>
      </c>
      <c r="D199" s="243">
        <f t="shared" si="4"/>
        <v>175.217391304348</v>
      </c>
      <c r="E199" s="244"/>
    </row>
    <row r="200" spans="1:5">
      <c r="A200" s="241" t="s">
        <v>266</v>
      </c>
      <c r="B200" s="242">
        <v>550</v>
      </c>
      <c r="C200" s="242">
        <v>880</v>
      </c>
      <c r="D200" s="243">
        <f t="shared" si="4"/>
        <v>62.5</v>
      </c>
      <c r="E200" s="244"/>
    </row>
    <row r="201" spans="1:5">
      <c r="A201" s="241" t="s">
        <v>267</v>
      </c>
      <c r="B201" s="242">
        <v>70</v>
      </c>
      <c r="C201" s="242">
        <v>270</v>
      </c>
      <c r="D201" s="243">
        <f t="shared" si="4"/>
        <v>25.9259259259259</v>
      </c>
      <c r="E201" s="244"/>
    </row>
    <row r="202" spans="1:5">
      <c r="A202" s="241" t="s">
        <v>268</v>
      </c>
      <c r="B202" s="242">
        <v>400</v>
      </c>
      <c r="C202" s="242">
        <v>500</v>
      </c>
      <c r="D202" s="243">
        <f t="shared" si="4"/>
        <v>80</v>
      </c>
      <c r="E202" s="244"/>
    </row>
    <row r="203" spans="1:5">
      <c r="A203" s="241" t="s">
        <v>269</v>
      </c>
      <c r="B203" s="242">
        <v>6799</v>
      </c>
      <c r="C203" s="242">
        <v>6150</v>
      </c>
      <c r="D203" s="243">
        <f t="shared" si="4"/>
        <v>110.552845528455</v>
      </c>
      <c r="E203" s="244"/>
    </row>
    <row r="204" spans="1:5">
      <c r="A204" s="241" t="s">
        <v>270</v>
      </c>
      <c r="B204" s="242">
        <v>43638</v>
      </c>
      <c r="C204" s="242">
        <v>36594</v>
      </c>
      <c r="D204" s="243">
        <f t="shared" si="4"/>
        <v>119.249057222495</v>
      </c>
      <c r="E204" s="244"/>
    </row>
    <row r="205" spans="1:5">
      <c r="A205" s="245" t="s">
        <v>271</v>
      </c>
      <c r="B205" s="242">
        <v>953</v>
      </c>
      <c r="C205" s="242">
        <v>2702</v>
      </c>
      <c r="D205" s="243">
        <f t="shared" si="4"/>
        <v>35.2701702442635</v>
      </c>
      <c r="E205" s="244"/>
    </row>
    <row r="206" spans="1:5">
      <c r="A206" s="241" t="s">
        <v>140</v>
      </c>
      <c r="B206" s="242">
        <v>700</v>
      </c>
      <c r="C206" s="242">
        <v>578</v>
      </c>
      <c r="D206" s="243">
        <f t="shared" si="4"/>
        <v>121.107266435986</v>
      </c>
      <c r="E206" s="244"/>
    </row>
    <row r="207" spans="1:5">
      <c r="A207" s="241" t="s">
        <v>141</v>
      </c>
      <c r="B207" s="242">
        <v>7</v>
      </c>
      <c r="C207" s="242">
        <v>305</v>
      </c>
      <c r="D207" s="243">
        <f t="shared" si="4"/>
        <v>2.29508196721311</v>
      </c>
      <c r="E207" s="244"/>
    </row>
    <row r="208" spans="1:5">
      <c r="A208" s="241" t="s">
        <v>272</v>
      </c>
      <c r="B208" s="242">
        <v>246</v>
      </c>
      <c r="C208" s="242">
        <v>1819</v>
      </c>
      <c r="D208" s="243">
        <f t="shared" si="4"/>
        <v>13.5239142385926</v>
      </c>
      <c r="E208" s="244"/>
    </row>
    <row r="209" spans="1:5">
      <c r="A209" s="245" t="s">
        <v>273</v>
      </c>
      <c r="B209" s="242">
        <v>1924</v>
      </c>
      <c r="C209" s="242">
        <v>1696</v>
      </c>
      <c r="D209" s="243">
        <f t="shared" si="4"/>
        <v>113.443396226415</v>
      </c>
      <c r="E209" s="244"/>
    </row>
    <row r="210" spans="1:5">
      <c r="A210" s="241" t="s">
        <v>274</v>
      </c>
      <c r="B210" s="242">
        <v>1924</v>
      </c>
      <c r="C210" s="242">
        <v>1696</v>
      </c>
      <c r="D210" s="243">
        <f t="shared" si="4"/>
        <v>113.443396226415</v>
      </c>
      <c r="E210" s="244"/>
    </row>
    <row r="211" spans="1:5">
      <c r="A211" s="245" t="s">
        <v>275</v>
      </c>
      <c r="B211" s="242">
        <v>30161</v>
      </c>
      <c r="C211" s="242">
        <v>22252</v>
      </c>
      <c r="D211" s="243">
        <f t="shared" si="4"/>
        <v>135.542872550782</v>
      </c>
      <c r="E211" s="244"/>
    </row>
    <row r="212" spans="1:5">
      <c r="A212" s="241" t="s">
        <v>274</v>
      </c>
      <c r="B212" s="242">
        <v>4</v>
      </c>
      <c r="C212" s="242">
        <v>0</v>
      </c>
      <c r="D212" s="243">
        <f t="shared" si="4"/>
        <v>0</v>
      </c>
      <c r="E212" s="244"/>
    </row>
    <row r="213" spans="1:5">
      <c r="A213" s="241" t="s">
        <v>276</v>
      </c>
      <c r="B213" s="242">
        <v>64</v>
      </c>
      <c r="C213" s="242">
        <v>0</v>
      </c>
      <c r="D213" s="243">
        <f t="shared" si="4"/>
        <v>0</v>
      </c>
      <c r="E213" s="244"/>
    </row>
    <row r="214" spans="1:5">
      <c r="A214" s="241" t="s">
        <v>277</v>
      </c>
      <c r="B214" s="242">
        <v>30093</v>
      </c>
      <c r="C214" s="242">
        <v>22252</v>
      </c>
      <c r="D214" s="243">
        <f t="shared" si="4"/>
        <v>135.237282042064</v>
      </c>
      <c r="E214" s="244"/>
    </row>
    <row r="215" spans="1:5">
      <c r="A215" s="245" t="s">
        <v>278</v>
      </c>
      <c r="B215" s="242">
        <v>350</v>
      </c>
      <c r="C215" s="242">
        <v>307</v>
      </c>
      <c r="D215" s="243">
        <f t="shared" si="4"/>
        <v>114.00651465798</v>
      </c>
      <c r="E215" s="244"/>
    </row>
    <row r="216" spans="1:5">
      <c r="A216" s="241" t="s">
        <v>274</v>
      </c>
      <c r="B216" s="242">
        <v>350</v>
      </c>
      <c r="C216" s="242">
        <v>307</v>
      </c>
      <c r="D216" s="243">
        <f t="shared" si="4"/>
        <v>114.00651465798</v>
      </c>
      <c r="E216" s="244"/>
    </row>
    <row r="217" spans="1:5">
      <c r="A217" s="245" t="s">
        <v>279</v>
      </c>
      <c r="B217" s="242">
        <v>259</v>
      </c>
      <c r="C217" s="242">
        <v>270</v>
      </c>
      <c r="D217" s="243">
        <f t="shared" si="4"/>
        <v>95.9259259259259</v>
      </c>
      <c r="E217" s="244"/>
    </row>
    <row r="218" spans="1:5">
      <c r="A218" s="241" t="s">
        <v>280</v>
      </c>
      <c r="B218" s="242">
        <v>0</v>
      </c>
      <c r="C218" s="242">
        <v>12</v>
      </c>
      <c r="D218" s="243">
        <f t="shared" si="4"/>
        <v>0</v>
      </c>
      <c r="E218" s="244"/>
    </row>
    <row r="219" spans="1:5">
      <c r="A219" s="241" t="s">
        <v>281</v>
      </c>
      <c r="B219" s="242">
        <v>259</v>
      </c>
      <c r="C219" s="242">
        <v>258</v>
      </c>
      <c r="D219" s="243">
        <f t="shared" si="4"/>
        <v>100.387596899225</v>
      </c>
      <c r="E219" s="244"/>
    </row>
    <row r="220" spans="1:5">
      <c r="A220" s="245" t="s">
        <v>282</v>
      </c>
      <c r="B220" s="242">
        <v>1341</v>
      </c>
      <c r="C220" s="242">
        <v>1387</v>
      </c>
      <c r="D220" s="243">
        <f t="shared" si="4"/>
        <v>96.6834895457823</v>
      </c>
      <c r="E220" s="244"/>
    </row>
    <row r="221" spans="1:5">
      <c r="A221" s="241" t="s">
        <v>274</v>
      </c>
      <c r="B221" s="242">
        <v>142</v>
      </c>
      <c r="C221" s="242">
        <v>167</v>
      </c>
      <c r="D221" s="243">
        <f t="shared" si="4"/>
        <v>85.0299401197605</v>
      </c>
      <c r="E221" s="244"/>
    </row>
    <row r="222" spans="1:5">
      <c r="A222" s="241" t="s">
        <v>283</v>
      </c>
      <c r="B222" s="242">
        <v>815</v>
      </c>
      <c r="C222" s="242">
        <v>915</v>
      </c>
      <c r="D222" s="243">
        <f t="shared" si="4"/>
        <v>89.0710382513661</v>
      </c>
      <c r="E222" s="244"/>
    </row>
    <row r="223" spans="1:5">
      <c r="A223" s="241" t="s">
        <v>284</v>
      </c>
      <c r="B223" s="242">
        <v>384</v>
      </c>
      <c r="C223" s="242">
        <v>305</v>
      </c>
      <c r="D223" s="243">
        <f t="shared" si="4"/>
        <v>125.901639344262</v>
      </c>
      <c r="E223" s="244"/>
    </row>
    <row r="224" spans="1:5">
      <c r="A224" s="245" t="s">
        <v>285</v>
      </c>
      <c r="B224" s="242">
        <v>100</v>
      </c>
      <c r="C224" s="242">
        <v>0</v>
      </c>
      <c r="D224" s="243">
        <f t="shared" si="4"/>
        <v>0</v>
      </c>
      <c r="E224" s="244"/>
    </row>
    <row r="225" spans="1:5">
      <c r="A225" s="241" t="s">
        <v>286</v>
      </c>
      <c r="B225" s="242">
        <v>100</v>
      </c>
      <c r="C225" s="242">
        <v>0</v>
      </c>
      <c r="D225" s="243">
        <f t="shared" si="4"/>
        <v>0</v>
      </c>
      <c r="E225" s="244"/>
    </row>
    <row r="226" spans="1:5">
      <c r="A226" s="245" t="s">
        <v>287</v>
      </c>
      <c r="B226" s="242">
        <v>8550</v>
      </c>
      <c r="C226" s="242">
        <v>7980</v>
      </c>
      <c r="D226" s="243">
        <f t="shared" si="4"/>
        <v>107.142857142857</v>
      </c>
      <c r="E226" s="244"/>
    </row>
    <row r="227" spans="1:5">
      <c r="A227" s="241" t="s">
        <v>288</v>
      </c>
      <c r="B227" s="242">
        <v>8550</v>
      </c>
      <c r="C227" s="242">
        <v>7980</v>
      </c>
      <c r="D227" s="243">
        <f t="shared" si="4"/>
        <v>107.142857142857</v>
      </c>
      <c r="E227" s="244"/>
    </row>
    <row r="228" spans="1:5">
      <c r="A228" s="241" t="s">
        <v>289</v>
      </c>
      <c r="B228" s="242">
        <v>40679</v>
      </c>
      <c r="C228" s="242">
        <v>34432</v>
      </c>
      <c r="D228" s="243">
        <f t="shared" si="4"/>
        <v>118.143006505576</v>
      </c>
      <c r="E228" s="244"/>
    </row>
    <row r="229" spans="1:5">
      <c r="A229" s="245" t="s">
        <v>290</v>
      </c>
      <c r="B229" s="242">
        <v>18099</v>
      </c>
      <c r="C229" s="242">
        <v>13508</v>
      </c>
      <c r="D229" s="243">
        <f t="shared" si="4"/>
        <v>133.987266804856</v>
      </c>
      <c r="E229" s="244"/>
    </row>
    <row r="230" spans="1:5">
      <c r="A230" s="241" t="s">
        <v>140</v>
      </c>
      <c r="B230" s="242">
        <v>1241</v>
      </c>
      <c r="C230" s="242">
        <v>1013</v>
      </c>
      <c r="D230" s="243">
        <f t="shared" si="4"/>
        <v>122.507403751234</v>
      </c>
      <c r="E230" s="244"/>
    </row>
    <row r="231" spans="1:5">
      <c r="A231" s="241" t="s">
        <v>141</v>
      </c>
      <c r="B231" s="242">
        <v>466</v>
      </c>
      <c r="C231" s="242">
        <v>342</v>
      </c>
      <c r="D231" s="243">
        <f t="shared" si="4"/>
        <v>136.25730994152</v>
      </c>
      <c r="E231" s="244"/>
    </row>
    <row r="232" spans="1:5">
      <c r="A232" s="241" t="s">
        <v>291</v>
      </c>
      <c r="B232" s="242">
        <v>1521</v>
      </c>
      <c r="C232" s="242">
        <v>1431</v>
      </c>
      <c r="D232" s="243">
        <f t="shared" si="4"/>
        <v>106.289308176101</v>
      </c>
      <c r="E232" s="244"/>
    </row>
    <row r="233" spans="1:5">
      <c r="A233" s="241" t="s">
        <v>292</v>
      </c>
      <c r="B233" s="242">
        <v>1595</v>
      </c>
      <c r="C233" s="242">
        <v>2050</v>
      </c>
      <c r="D233" s="243">
        <f t="shared" ref="D233:D257" si="5">IF(C233=0,,B233/C233*100)</f>
        <v>77.8048780487805</v>
      </c>
      <c r="E233" s="244"/>
    </row>
    <row r="234" spans="1:5">
      <c r="A234" s="241" t="s">
        <v>293</v>
      </c>
      <c r="B234" s="242">
        <v>3267</v>
      </c>
      <c r="C234" s="242">
        <v>3017</v>
      </c>
      <c r="D234" s="243">
        <f t="shared" si="5"/>
        <v>108.28637719589</v>
      </c>
      <c r="E234" s="244"/>
    </row>
    <row r="235" spans="1:5">
      <c r="A235" s="241" t="s">
        <v>294</v>
      </c>
      <c r="B235" s="242">
        <v>71</v>
      </c>
      <c r="C235" s="242">
        <v>73</v>
      </c>
      <c r="D235" s="243">
        <f t="shared" si="5"/>
        <v>97.2602739726027</v>
      </c>
      <c r="E235" s="244"/>
    </row>
    <row r="236" spans="1:5">
      <c r="A236" s="241" t="s">
        <v>295</v>
      </c>
      <c r="B236" s="242">
        <v>640</v>
      </c>
      <c r="C236" s="242">
        <v>814</v>
      </c>
      <c r="D236" s="243">
        <f t="shared" si="5"/>
        <v>78.6240786240786</v>
      </c>
      <c r="E236" s="244"/>
    </row>
    <row r="237" spans="1:5">
      <c r="A237" s="241" t="s">
        <v>296</v>
      </c>
      <c r="B237" s="242">
        <v>366</v>
      </c>
      <c r="C237" s="242">
        <v>30</v>
      </c>
      <c r="D237" s="243">
        <f t="shared" si="5"/>
        <v>1220</v>
      </c>
      <c r="E237" s="244"/>
    </row>
    <row r="238" spans="1:5">
      <c r="A238" s="241" t="s">
        <v>297</v>
      </c>
      <c r="B238" s="242">
        <v>731</v>
      </c>
      <c r="C238" s="242">
        <v>686</v>
      </c>
      <c r="D238" s="243">
        <f t="shared" si="5"/>
        <v>106.559766763848</v>
      </c>
      <c r="E238" s="244"/>
    </row>
    <row r="239" spans="1:5">
      <c r="A239" s="241" t="s">
        <v>298</v>
      </c>
      <c r="B239" s="242">
        <v>50</v>
      </c>
      <c r="C239" s="242">
        <v>30</v>
      </c>
      <c r="D239" s="243">
        <f t="shared" si="5"/>
        <v>166.666666666667</v>
      </c>
      <c r="E239" s="244"/>
    </row>
    <row r="240" spans="1:5">
      <c r="A240" s="241" t="s">
        <v>299</v>
      </c>
      <c r="B240" s="242">
        <v>10</v>
      </c>
      <c r="C240" s="242">
        <v>15</v>
      </c>
      <c r="D240" s="243">
        <f t="shared" si="5"/>
        <v>66.6666666666667</v>
      </c>
      <c r="E240" s="244"/>
    </row>
    <row r="241" spans="1:5">
      <c r="A241" s="241" t="s">
        <v>300</v>
      </c>
      <c r="B241" s="242">
        <v>8141</v>
      </c>
      <c r="C241" s="242">
        <v>4007</v>
      </c>
      <c r="D241" s="243">
        <f t="shared" si="5"/>
        <v>203.169453456451</v>
      </c>
      <c r="E241" s="244"/>
    </row>
    <row r="242" spans="1:5">
      <c r="A242" s="245" t="s">
        <v>301</v>
      </c>
      <c r="B242" s="242">
        <v>6115</v>
      </c>
      <c r="C242" s="242">
        <v>7351</v>
      </c>
      <c r="D242" s="243">
        <f t="shared" si="5"/>
        <v>83.1859610937287</v>
      </c>
      <c r="E242" s="244"/>
    </row>
    <row r="243" spans="1:5">
      <c r="A243" s="241" t="s">
        <v>302</v>
      </c>
      <c r="B243" s="242">
        <v>3941</v>
      </c>
      <c r="C243" s="242">
        <v>2632</v>
      </c>
      <c r="D243" s="243">
        <f t="shared" si="5"/>
        <v>149.734042553192</v>
      </c>
      <c r="E243" s="244"/>
    </row>
    <row r="244" spans="1:5">
      <c r="A244" s="241" t="s">
        <v>303</v>
      </c>
      <c r="B244" s="242">
        <v>2174</v>
      </c>
      <c r="C244" s="242">
        <v>4719</v>
      </c>
      <c r="D244" s="243">
        <f t="shared" si="5"/>
        <v>46.0690824327188</v>
      </c>
      <c r="E244" s="244"/>
    </row>
    <row r="245" spans="1:5">
      <c r="A245" s="245" t="s">
        <v>304</v>
      </c>
      <c r="B245" s="242">
        <v>6428</v>
      </c>
      <c r="C245" s="242">
        <v>5744</v>
      </c>
      <c r="D245" s="243">
        <f t="shared" si="5"/>
        <v>111.908077994429</v>
      </c>
      <c r="E245" s="244"/>
    </row>
    <row r="246" spans="1:5">
      <c r="A246" s="241" t="s">
        <v>140</v>
      </c>
      <c r="B246" s="242">
        <v>503</v>
      </c>
      <c r="C246" s="242">
        <v>343</v>
      </c>
      <c r="D246" s="243">
        <f t="shared" si="5"/>
        <v>146.6472303207</v>
      </c>
      <c r="E246" s="244"/>
    </row>
    <row r="247" spans="1:5">
      <c r="A247" s="241" t="s">
        <v>141</v>
      </c>
      <c r="B247" s="242">
        <v>80</v>
      </c>
      <c r="C247" s="242">
        <v>147</v>
      </c>
      <c r="D247" s="243">
        <f t="shared" si="5"/>
        <v>54.421768707483</v>
      </c>
      <c r="E247" s="244"/>
    </row>
    <row r="248" spans="1:5">
      <c r="A248" s="241" t="s">
        <v>305</v>
      </c>
      <c r="B248" s="242">
        <v>2634</v>
      </c>
      <c r="C248" s="242">
        <v>2474</v>
      </c>
      <c r="D248" s="243">
        <f t="shared" si="5"/>
        <v>106.467259498787</v>
      </c>
      <c r="E248" s="244"/>
    </row>
    <row r="249" spans="1:5">
      <c r="A249" s="241" t="s">
        <v>306</v>
      </c>
      <c r="B249" s="242">
        <v>202</v>
      </c>
      <c r="C249" s="242">
        <v>240</v>
      </c>
      <c r="D249" s="243">
        <f t="shared" si="5"/>
        <v>84.1666666666667</v>
      </c>
      <c r="E249" s="244"/>
    </row>
    <row r="250" spans="1:5">
      <c r="A250" s="241" t="s">
        <v>307</v>
      </c>
      <c r="B250" s="242">
        <v>85</v>
      </c>
      <c r="C250" s="242">
        <v>46</v>
      </c>
      <c r="D250" s="243">
        <f t="shared" si="5"/>
        <v>184.782608695652</v>
      </c>
      <c r="E250" s="244"/>
    </row>
    <row r="251" spans="1:5">
      <c r="A251" s="241" t="s">
        <v>308</v>
      </c>
      <c r="B251" s="242">
        <v>2915</v>
      </c>
      <c r="C251" s="242">
        <v>2448</v>
      </c>
      <c r="D251" s="243">
        <f t="shared" si="5"/>
        <v>119.076797385621</v>
      </c>
      <c r="E251" s="244"/>
    </row>
    <row r="252" spans="1:5">
      <c r="A252" s="241" t="s">
        <v>309</v>
      </c>
      <c r="B252" s="242">
        <v>6</v>
      </c>
      <c r="C252" s="242">
        <v>6</v>
      </c>
      <c r="D252" s="243">
        <f t="shared" si="5"/>
        <v>100</v>
      </c>
      <c r="E252" s="244"/>
    </row>
    <row r="253" spans="1:5">
      <c r="A253" s="241" t="s">
        <v>310</v>
      </c>
      <c r="B253" s="242">
        <v>3</v>
      </c>
      <c r="C253" s="242">
        <v>40</v>
      </c>
      <c r="D253" s="243">
        <f t="shared" si="5"/>
        <v>7.5</v>
      </c>
      <c r="E253" s="244"/>
    </row>
    <row r="254" spans="1:5">
      <c r="A254" s="245" t="s">
        <v>311</v>
      </c>
      <c r="B254" s="242">
        <v>1777</v>
      </c>
      <c r="C254" s="242">
        <v>626</v>
      </c>
      <c r="D254" s="243">
        <f t="shared" si="5"/>
        <v>283.865814696486</v>
      </c>
      <c r="E254" s="244"/>
    </row>
    <row r="255" spans="1:5">
      <c r="A255" s="241" t="s">
        <v>312</v>
      </c>
      <c r="B255" s="242">
        <v>12</v>
      </c>
      <c r="C255" s="242">
        <v>0</v>
      </c>
      <c r="D255" s="243">
        <f t="shared" si="5"/>
        <v>0</v>
      </c>
      <c r="E255" s="244"/>
    </row>
    <row r="256" spans="1:5">
      <c r="A256" s="241" t="s">
        <v>313</v>
      </c>
      <c r="B256" s="242">
        <v>1765</v>
      </c>
      <c r="C256" s="242">
        <v>626</v>
      </c>
      <c r="D256" s="243">
        <f t="shared" si="5"/>
        <v>281.948881789137</v>
      </c>
      <c r="E256" s="244"/>
    </row>
    <row r="257" spans="1:5">
      <c r="A257" s="245" t="s">
        <v>314</v>
      </c>
      <c r="B257" s="242">
        <v>2824</v>
      </c>
      <c r="C257" s="242">
        <v>792</v>
      </c>
      <c r="D257" s="243">
        <f t="shared" si="5"/>
        <v>356.565656565657</v>
      </c>
      <c r="E257" s="244"/>
    </row>
    <row r="258" spans="1:5">
      <c r="A258" s="241" t="s">
        <v>315</v>
      </c>
      <c r="B258" s="242">
        <v>2824</v>
      </c>
      <c r="C258" s="242">
        <v>792</v>
      </c>
      <c r="D258" s="243">
        <f t="shared" ref="D258:D266" si="6">IF(C258=0,,B258/C258*100)</f>
        <v>356.565656565657</v>
      </c>
      <c r="E258" s="244"/>
    </row>
    <row r="259" spans="1:5">
      <c r="A259" s="245" t="s">
        <v>316</v>
      </c>
      <c r="B259" s="242">
        <v>5436</v>
      </c>
      <c r="C259" s="242">
        <v>6411</v>
      </c>
      <c r="D259" s="243">
        <f t="shared" si="6"/>
        <v>84.791764155358</v>
      </c>
      <c r="E259" s="244"/>
    </row>
    <row r="260" spans="1:5">
      <c r="A260" s="241" t="s">
        <v>317</v>
      </c>
      <c r="B260" s="242">
        <v>500</v>
      </c>
      <c r="C260" s="242">
        <v>500</v>
      </c>
      <c r="D260" s="243">
        <f t="shared" si="6"/>
        <v>100</v>
      </c>
      <c r="E260" s="244"/>
    </row>
    <row r="261" spans="1:5">
      <c r="A261" s="241" t="s">
        <v>318</v>
      </c>
      <c r="B261" s="242">
        <v>1700</v>
      </c>
      <c r="C261" s="242">
        <v>1700</v>
      </c>
      <c r="D261" s="243">
        <f t="shared" si="6"/>
        <v>100</v>
      </c>
      <c r="E261" s="244"/>
    </row>
    <row r="262" spans="1:5">
      <c r="A262" s="241" t="s">
        <v>319</v>
      </c>
      <c r="B262" s="242">
        <v>3236</v>
      </c>
      <c r="C262" s="242">
        <v>4211</v>
      </c>
      <c r="D262" s="243">
        <f t="shared" si="6"/>
        <v>76.8463547850867</v>
      </c>
      <c r="E262" s="244"/>
    </row>
    <row r="263" spans="1:5">
      <c r="A263" s="241" t="s">
        <v>320</v>
      </c>
      <c r="B263" s="242">
        <v>116972</v>
      </c>
      <c r="C263" s="242">
        <v>108192</v>
      </c>
      <c r="D263" s="243">
        <f t="shared" si="6"/>
        <v>108.11520260278</v>
      </c>
      <c r="E263" s="244"/>
    </row>
    <row r="264" spans="1:5">
      <c r="A264" s="245" t="s">
        <v>321</v>
      </c>
      <c r="B264" s="242">
        <v>6105</v>
      </c>
      <c r="C264" s="242">
        <v>4241</v>
      </c>
      <c r="D264" s="243">
        <f t="shared" si="6"/>
        <v>143.951898137232</v>
      </c>
      <c r="E264" s="244"/>
    </row>
    <row r="265" spans="1:5">
      <c r="A265" s="241" t="s">
        <v>140</v>
      </c>
      <c r="B265" s="242">
        <v>996</v>
      </c>
      <c r="C265" s="242">
        <v>863</v>
      </c>
      <c r="D265" s="243">
        <f t="shared" si="6"/>
        <v>115.411355735805</v>
      </c>
      <c r="E265" s="244"/>
    </row>
    <row r="266" spans="1:5">
      <c r="A266" s="241" t="s">
        <v>141</v>
      </c>
      <c r="B266" s="242">
        <v>250</v>
      </c>
      <c r="C266" s="242">
        <v>270</v>
      </c>
      <c r="D266" s="243">
        <f t="shared" si="6"/>
        <v>92.5925925925926</v>
      </c>
      <c r="E266" s="244"/>
    </row>
    <row r="267" spans="1:5">
      <c r="A267" s="241" t="s">
        <v>322</v>
      </c>
      <c r="B267" s="242">
        <v>366</v>
      </c>
      <c r="C267" s="242">
        <v>419</v>
      </c>
      <c r="D267" s="243">
        <f t="shared" ref="D267:D295" si="7">IF(C267=0,,B267/C267*100)</f>
        <v>87.3508353221957</v>
      </c>
      <c r="E267" s="244"/>
    </row>
    <row r="268" spans="1:5">
      <c r="A268" s="241" t="s">
        <v>323</v>
      </c>
      <c r="B268" s="242">
        <v>142</v>
      </c>
      <c r="C268" s="242">
        <v>133</v>
      </c>
      <c r="D268" s="243">
        <f t="shared" si="7"/>
        <v>106.766917293233</v>
      </c>
      <c r="E268" s="244"/>
    </row>
    <row r="269" spans="1:5">
      <c r="A269" s="241" t="s">
        <v>161</v>
      </c>
      <c r="B269" s="242">
        <v>245</v>
      </c>
      <c r="C269" s="242">
        <v>96</v>
      </c>
      <c r="D269" s="243">
        <f t="shared" si="7"/>
        <v>255.208333333333</v>
      </c>
      <c r="E269" s="244"/>
    </row>
    <row r="270" spans="1:5">
      <c r="A270" s="241" t="s">
        <v>324</v>
      </c>
      <c r="B270" s="242">
        <v>270</v>
      </c>
      <c r="C270" s="242">
        <v>356</v>
      </c>
      <c r="D270" s="243">
        <f t="shared" si="7"/>
        <v>75.8426966292135</v>
      </c>
      <c r="E270" s="244"/>
    </row>
    <row r="271" spans="1:5">
      <c r="A271" s="241" t="s">
        <v>325</v>
      </c>
      <c r="B271" s="242">
        <v>10</v>
      </c>
      <c r="C271" s="242">
        <v>6</v>
      </c>
      <c r="D271" s="243">
        <f t="shared" si="7"/>
        <v>166.666666666667</v>
      </c>
      <c r="E271" s="244"/>
    </row>
    <row r="272" spans="1:5">
      <c r="A272" s="241" t="s">
        <v>326</v>
      </c>
      <c r="B272" s="242">
        <v>896</v>
      </c>
      <c r="C272" s="242">
        <v>810</v>
      </c>
      <c r="D272" s="243">
        <f t="shared" si="7"/>
        <v>110.617283950617</v>
      </c>
      <c r="E272" s="244"/>
    </row>
    <row r="273" spans="1:5">
      <c r="A273" s="241" t="s">
        <v>327</v>
      </c>
      <c r="B273" s="242">
        <v>126</v>
      </c>
      <c r="C273" s="242">
        <v>127</v>
      </c>
      <c r="D273" s="243">
        <f t="shared" si="7"/>
        <v>99.2125984251969</v>
      </c>
      <c r="E273" s="244"/>
    </row>
    <row r="274" spans="1:5">
      <c r="A274" s="241" t="s">
        <v>328</v>
      </c>
      <c r="B274" s="242">
        <v>1520</v>
      </c>
      <c r="C274" s="242">
        <v>250</v>
      </c>
      <c r="D274" s="243">
        <f t="shared" si="7"/>
        <v>608</v>
      </c>
      <c r="E274" s="244"/>
    </row>
    <row r="275" spans="1:5">
      <c r="A275" s="241" t="s">
        <v>144</v>
      </c>
      <c r="B275" s="242">
        <v>338</v>
      </c>
      <c r="C275" s="242">
        <v>97</v>
      </c>
      <c r="D275" s="243">
        <f t="shared" si="7"/>
        <v>348.453608247423</v>
      </c>
      <c r="E275" s="244"/>
    </row>
    <row r="276" spans="1:5">
      <c r="A276" s="241" t="s">
        <v>329</v>
      </c>
      <c r="B276" s="242">
        <v>946</v>
      </c>
      <c r="C276" s="242">
        <v>814</v>
      </c>
      <c r="D276" s="243">
        <f t="shared" si="7"/>
        <v>116.216216216216</v>
      </c>
      <c r="E276" s="244"/>
    </row>
    <row r="277" spans="1:5">
      <c r="A277" s="245" t="s">
        <v>330</v>
      </c>
      <c r="B277" s="242">
        <v>1712</v>
      </c>
      <c r="C277" s="242">
        <v>1784</v>
      </c>
      <c r="D277" s="243">
        <f t="shared" si="7"/>
        <v>95.9641255605381</v>
      </c>
      <c r="E277" s="244"/>
    </row>
    <row r="278" spans="1:5">
      <c r="A278" s="241" t="s">
        <v>140</v>
      </c>
      <c r="B278" s="242">
        <v>487</v>
      </c>
      <c r="C278" s="242">
        <v>480</v>
      </c>
      <c r="D278" s="243">
        <f t="shared" si="7"/>
        <v>101.458333333333</v>
      </c>
      <c r="E278" s="244"/>
    </row>
    <row r="279" spans="1:5">
      <c r="A279" s="241" t="s">
        <v>141</v>
      </c>
      <c r="B279" s="242">
        <v>326</v>
      </c>
      <c r="C279" s="242">
        <v>150</v>
      </c>
      <c r="D279" s="243">
        <f t="shared" si="7"/>
        <v>217.333333333333</v>
      </c>
      <c r="E279" s="244"/>
    </row>
    <row r="280" spans="1:5">
      <c r="A280" s="241" t="s">
        <v>331</v>
      </c>
      <c r="B280" s="242">
        <v>89</v>
      </c>
      <c r="C280" s="242">
        <v>0</v>
      </c>
      <c r="D280" s="243">
        <f t="shared" si="7"/>
        <v>0</v>
      </c>
      <c r="E280" s="244"/>
    </row>
    <row r="281" spans="1:5">
      <c r="A281" s="241" t="s">
        <v>332</v>
      </c>
      <c r="B281" s="242">
        <v>87</v>
      </c>
      <c r="C281" s="242">
        <v>70</v>
      </c>
      <c r="D281" s="243">
        <f t="shared" si="7"/>
        <v>124.285714285714</v>
      </c>
      <c r="E281" s="244"/>
    </row>
    <row r="282" spans="1:5">
      <c r="A282" s="241" t="s">
        <v>333</v>
      </c>
      <c r="B282" s="242">
        <v>481</v>
      </c>
      <c r="C282" s="242">
        <v>575</v>
      </c>
      <c r="D282" s="243">
        <f t="shared" si="7"/>
        <v>83.6521739130435</v>
      </c>
      <c r="E282" s="244"/>
    </row>
    <row r="283" spans="1:5">
      <c r="A283" s="241" t="s">
        <v>334</v>
      </c>
      <c r="B283" s="242">
        <v>242</v>
      </c>
      <c r="C283" s="242">
        <v>509</v>
      </c>
      <c r="D283" s="243">
        <f t="shared" si="7"/>
        <v>47.5442043222004</v>
      </c>
      <c r="E283" s="244"/>
    </row>
    <row r="284" spans="1:5">
      <c r="A284" s="245" t="s">
        <v>335</v>
      </c>
      <c r="B284" s="242">
        <v>77454</v>
      </c>
      <c r="C284" s="242">
        <v>68701</v>
      </c>
      <c r="D284" s="243">
        <f t="shared" si="7"/>
        <v>112.740717020131</v>
      </c>
      <c r="E284" s="244"/>
    </row>
    <row r="285" spans="1:5">
      <c r="A285" s="241" t="s">
        <v>336</v>
      </c>
      <c r="B285" s="242">
        <v>8055</v>
      </c>
      <c r="C285" s="242">
        <v>5781</v>
      </c>
      <c r="D285" s="243">
        <f t="shared" si="7"/>
        <v>139.335755059678</v>
      </c>
      <c r="E285" s="244"/>
    </row>
    <row r="286" spans="1:5">
      <c r="A286" s="241" t="s">
        <v>337</v>
      </c>
      <c r="B286" s="242">
        <v>9303</v>
      </c>
      <c r="C286" s="242">
        <v>8031</v>
      </c>
      <c r="D286" s="243">
        <f t="shared" si="7"/>
        <v>115.838625326858</v>
      </c>
      <c r="E286" s="244"/>
    </row>
    <row r="287" spans="1:5">
      <c r="A287" s="241" t="s">
        <v>338</v>
      </c>
      <c r="B287" s="242">
        <v>2099</v>
      </c>
      <c r="C287" s="242">
        <v>2202</v>
      </c>
      <c r="D287" s="243">
        <f t="shared" si="7"/>
        <v>95.322434150772</v>
      </c>
      <c r="E287" s="244"/>
    </row>
    <row r="288" spans="1:5">
      <c r="A288" s="241" t="s">
        <v>339</v>
      </c>
      <c r="B288" s="242">
        <v>21364</v>
      </c>
      <c r="C288" s="242">
        <v>22139</v>
      </c>
      <c r="D288" s="243">
        <f t="shared" si="7"/>
        <v>96.4993902163603</v>
      </c>
      <c r="E288" s="244"/>
    </row>
    <row r="289" spans="1:5">
      <c r="A289" s="241" t="s">
        <v>340</v>
      </c>
      <c r="B289" s="242">
        <v>283</v>
      </c>
      <c r="C289" s="242">
        <v>548</v>
      </c>
      <c r="D289" s="243">
        <f t="shared" si="7"/>
        <v>51.6423357664234</v>
      </c>
      <c r="E289" s="244"/>
    </row>
    <row r="290" spans="1:5">
      <c r="A290" s="241" t="s">
        <v>341</v>
      </c>
      <c r="B290" s="242">
        <v>36350</v>
      </c>
      <c r="C290" s="242">
        <v>30000</v>
      </c>
      <c r="D290" s="243">
        <f t="shared" si="7"/>
        <v>121.166666666667</v>
      </c>
      <c r="E290" s="244"/>
    </row>
    <row r="291" spans="1:5">
      <c r="A291" s="245" t="s">
        <v>342</v>
      </c>
      <c r="B291" s="242">
        <v>4642</v>
      </c>
      <c r="C291" s="242">
        <v>5741</v>
      </c>
      <c r="D291" s="243">
        <f t="shared" si="7"/>
        <v>80.8569935551298</v>
      </c>
      <c r="E291" s="244"/>
    </row>
    <row r="292" spans="1:5">
      <c r="A292" s="241" t="s">
        <v>343</v>
      </c>
      <c r="B292" s="242">
        <v>0</v>
      </c>
      <c r="C292" s="242">
        <v>50</v>
      </c>
      <c r="D292" s="243">
        <f t="shared" si="7"/>
        <v>0</v>
      </c>
      <c r="E292" s="244"/>
    </row>
    <row r="293" spans="1:5">
      <c r="A293" s="241" t="s">
        <v>344</v>
      </c>
      <c r="B293" s="242">
        <v>4642</v>
      </c>
      <c r="C293" s="242">
        <v>5691</v>
      </c>
      <c r="D293" s="243">
        <f t="shared" si="7"/>
        <v>81.5673871024425</v>
      </c>
      <c r="E293" s="244"/>
    </row>
    <row r="294" spans="1:5">
      <c r="A294" s="245" t="s">
        <v>345</v>
      </c>
      <c r="B294" s="242">
        <v>3960</v>
      </c>
      <c r="C294" s="242">
        <v>3745</v>
      </c>
      <c r="D294" s="243">
        <f t="shared" si="7"/>
        <v>105.740987983979</v>
      </c>
      <c r="E294" s="244"/>
    </row>
    <row r="295" spans="1:5">
      <c r="A295" s="241" t="s">
        <v>346</v>
      </c>
      <c r="B295" s="242">
        <v>375</v>
      </c>
      <c r="C295" s="242">
        <v>421</v>
      </c>
      <c r="D295" s="243">
        <f t="shared" si="7"/>
        <v>89.0736342042755</v>
      </c>
      <c r="E295" s="244"/>
    </row>
    <row r="296" spans="1:5">
      <c r="A296" s="241" t="s">
        <v>347</v>
      </c>
      <c r="B296" s="242">
        <v>20</v>
      </c>
      <c r="C296" s="242">
        <v>0</v>
      </c>
      <c r="D296" s="243">
        <f t="shared" ref="D296:D301" si="8">IF(C296=0,,B296/C296*100)</f>
        <v>0</v>
      </c>
      <c r="E296" s="244"/>
    </row>
    <row r="297" spans="1:5">
      <c r="A297" s="241" t="s">
        <v>348</v>
      </c>
      <c r="B297" s="242">
        <v>3565</v>
      </c>
      <c r="C297" s="242">
        <v>3324</v>
      </c>
      <c r="D297" s="243">
        <f t="shared" si="8"/>
        <v>107.250300842359</v>
      </c>
      <c r="E297" s="244"/>
    </row>
    <row r="298" spans="1:5">
      <c r="A298" s="245" t="s">
        <v>349</v>
      </c>
      <c r="B298" s="242">
        <v>1516</v>
      </c>
      <c r="C298" s="242">
        <v>1328</v>
      </c>
      <c r="D298" s="243">
        <f t="shared" si="8"/>
        <v>114.156626506024</v>
      </c>
      <c r="E298" s="244"/>
    </row>
    <row r="299" spans="1:5">
      <c r="A299" s="241" t="s">
        <v>350</v>
      </c>
      <c r="B299" s="242">
        <v>357</v>
      </c>
      <c r="C299" s="242">
        <v>382</v>
      </c>
      <c r="D299" s="243">
        <f t="shared" si="8"/>
        <v>93.4554973821989</v>
      </c>
      <c r="E299" s="244"/>
    </row>
    <row r="300" spans="1:5">
      <c r="A300" s="241" t="s">
        <v>351</v>
      </c>
      <c r="B300" s="242">
        <v>39</v>
      </c>
      <c r="C300" s="242">
        <v>115</v>
      </c>
      <c r="D300" s="243">
        <f t="shared" si="8"/>
        <v>33.9130434782609</v>
      </c>
      <c r="E300" s="244"/>
    </row>
    <row r="301" spans="1:5">
      <c r="A301" s="241" t="s">
        <v>352</v>
      </c>
      <c r="B301" s="242">
        <v>209</v>
      </c>
      <c r="C301" s="242">
        <v>95</v>
      </c>
      <c r="D301" s="243">
        <f t="shared" si="8"/>
        <v>220</v>
      </c>
      <c r="E301" s="244"/>
    </row>
    <row r="302" spans="1:5">
      <c r="A302" s="241" t="s">
        <v>353</v>
      </c>
      <c r="B302" s="242">
        <v>897</v>
      </c>
      <c r="C302" s="242">
        <v>586</v>
      </c>
      <c r="D302" s="243">
        <f t="shared" ref="D302:D333" si="9">IF(C302=0,,B302/C302*100)</f>
        <v>153.071672354949</v>
      </c>
      <c r="E302" s="244"/>
    </row>
    <row r="303" spans="1:5">
      <c r="A303" s="241" t="s">
        <v>354</v>
      </c>
      <c r="B303" s="242">
        <v>14</v>
      </c>
      <c r="C303" s="242">
        <v>150</v>
      </c>
      <c r="D303" s="243">
        <f t="shared" si="9"/>
        <v>9.33333333333333</v>
      </c>
      <c r="E303" s="244"/>
    </row>
    <row r="304" spans="1:5">
      <c r="A304" s="245" t="s">
        <v>355</v>
      </c>
      <c r="B304" s="242">
        <v>1470</v>
      </c>
      <c r="C304" s="242">
        <v>1983</v>
      </c>
      <c r="D304" s="243">
        <f t="shared" si="9"/>
        <v>74.1301059001513</v>
      </c>
      <c r="E304" s="244"/>
    </row>
    <row r="305" spans="1:5">
      <c r="A305" s="241" t="s">
        <v>356</v>
      </c>
      <c r="B305" s="242">
        <v>142</v>
      </c>
      <c r="C305" s="242">
        <v>141</v>
      </c>
      <c r="D305" s="243">
        <f t="shared" si="9"/>
        <v>100.709219858156</v>
      </c>
      <c r="E305" s="244"/>
    </row>
    <row r="306" spans="1:5">
      <c r="A306" s="241" t="s">
        <v>357</v>
      </c>
      <c r="B306" s="242">
        <v>330</v>
      </c>
      <c r="C306" s="242">
        <v>711</v>
      </c>
      <c r="D306" s="243">
        <f t="shared" si="9"/>
        <v>46.4135021097046</v>
      </c>
      <c r="E306" s="244"/>
    </row>
    <row r="307" spans="1:5">
      <c r="A307" s="241" t="s">
        <v>358</v>
      </c>
      <c r="B307" s="242">
        <v>447</v>
      </c>
      <c r="C307" s="242">
        <v>465</v>
      </c>
      <c r="D307" s="243">
        <f t="shared" si="9"/>
        <v>96.1290322580645</v>
      </c>
      <c r="E307" s="244"/>
    </row>
    <row r="308" spans="1:5">
      <c r="A308" s="241" t="s">
        <v>359</v>
      </c>
      <c r="B308" s="242">
        <v>548</v>
      </c>
      <c r="C308" s="242">
        <v>596</v>
      </c>
      <c r="D308" s="243">
        <f t="shared" si="9"/>
        <v>91.9463087248322</v>
      </c>
      <c r="E308" s="244"/>
    </row>
    <row r="309" spans="1:5">
      <c r="A309" s="241" t="s">
        <v>360</v>
      </c>
      <c r="B309" s="242">
        <v>3</v>
      </c>
      <c r="C309" s="242">
        <v>70</v>
      </c>
      <c r="D309" s="243">
        <f t="shared" si="9"/>
        <v>4.28571428571429</v>
      </c>
      <c r="E309" s="244"/>
    </row>
    <row r="310" spans="1:5">
      <c r="A310" s="245" t="s">
        <v>361</v>
      </c>
      <c r="B310" s="242">
        <v>4325</v>
      </c>
      <c r="C310" s="242">
        <v>4666</v>
      </c>
      <c r="D310" s="243">
        <f t="shared" si="9"/>
        <v>92.6918131161595</v>
      </c>
      <c r="E310" s="244"/>
    </row>
    <row r="311" spans="1:5">
      <c r="A311" s="241" t="s">
        <v>140</v>
      </c>
      <c r="B311" s="242">
        <v>339</v>
      </c>
      <c r="C311" s="242">
        <v>253</v>
      </c>
      <c r="D311" s="243">
        <f t="shared" si="9"/>
        <v>133.99209486166</v>
      </c>
      <c r="E311" s="244"/>
    </row>
    <row r="312" spans="1:5">
      <c r="A312" s="241" t="s">
        <v>141</v>
      </c>
      <c r="B312" s="242">
        <v>90</v>
      </c>
      <c r="C312" s="242">
        <v>52</v>
      </c>
      <c r="D312" s="243">
        <f t="shared" si="9"/>
        <v>173.076923076923</v>
      </c>
      <c r="E312" s="244"/>
    </row>
    <row r="313" spans="1:5">
      <c r="A313" s="241" t="s">
        <v>362</v>
      </c>
      <c r="B313" s="242">
        <v>305</v>
      </c>
      <c r="C313" s="242">
        <v>366</v>
      </c>
      <c r="D313" s="243">
        <f t="shared" si="9"/>
        <v>83.3333333333333</v>
      </c>
      <c r="E313" s="244"/>
    </row>
    <row r="314" spans="1:5">
      <c r="A314" s="241" t="s">
        <v>363</v>
      </c>
      <c r="B314" s="242">
        <v>1114</v>
      </c>
      <c r="C314" s="242">
        <v>1902</v>
      </c>
      <c r="D314" s="243">
        <f t="shared" si="9"/>
        <v>58.5699263932702</v>
      </c>
      <c r="E314" s="244"/>
    </row>
    <row r="315" spans="1:5">
      <c r="A315" s="241" t="s">
        <v>364</v>
      </c>
      <c r="B315" s="242">
        <v>11</v>
      </c>
      <c r="C315" s="242">
        <v>0</v>
      </c>
      <c r="D315" s="243">
        <f t="shared" si="9"/>
        <v>0</v>
      </c>
      <c r="E315" s="244"/>
    </row>
    <row r="316" spans="1:5">
      <c r="A316" s="241" t="s">
        <v>365</v>
      </c>
      <c r="B316" s="242">
        <v>759</v>
      </c>
      <c r="C316" s="242">
        <v>734</v>
      </c>
      <c r="D316" s="243">
        <f t="shared" si="9"/>
        <v>103.405994550409</v>
      </c>
      <c r="E316" s="244"/>
    </row>
    <row r="317" spans="1:5">
      <c r="A317" s="241" t="s">
        <v>366</v>
      </c>
      <c r="B317" s="242">
        <v>1707</v>
      </c>
      <c r="C317" s="242">
        <v>1359</v>
      </c>
      <c r="D317" s="243">
        <f t="shared" si="9"/>
        <v>125.60706401766</v>
      </c>
      <c r="E317" s="244"/>
    </row>
    <row r="318" spans="1:5">
      <c r="A318" s="245" t="s">
        <v>367</v>
      </c>
      <c r="B318" s="242">
        <v>1540</v>
      </c>
      <c r="C318" s="242">
        <v>1849</v>
      </c>
      <c r="D318" s="243">
        <f t="shared" si="9"/>
        <v>83.2882639264467</v>
      </c>
      <c r="E318" s="244"/>
    </row>
    <row r="319" spans="1:5">
      <c r="A319" s="241" t="s">
        <v>368</v>
      </c>
      <c r="B319" s="242">
        <v>1540</v>
      </c>
      <c r="C319" s="242">
        <v>1849</v>
      </c>
      <c r="D319" s="243">
        <f t="shared" si="9"/>
        <v>83.2882639264467</v>
      </c>
      <c r="E319" s="244"/>
    </row>
    <row r="320" spans="1:5">
      <c r="A320" s="245" t="s">
        <v>369</v>
      </c>
      <c r="B320" s="242">
        <v>466</v>
      </c>
      <c r="C320" s="242">
        <v>557</v>
      </c>
      <c r="D320" s="243">
        <f t="shared" si="9"/>
        <v>83.6624775583483</v>
      </c>
      <c r="E320" s="244"/>
    </row>
    <row r="321" spans="1:5">
      <c r="A321" s="241" t="s">
        <v>370</v>
      </c>
      <c r="B321" s="242">
        <v>184</v>
      </c>
      <c r="C321" s="242">
        <v>249</v>
      </c>
      <c r="D321" s="243">
        <f t="shared" si="9"/>
        <v>73.8955823293173</v>
      </c>
      <c r="E321" s="244"/>
    </row>
    <row r="322" spans="1:5">
      <c r="A322" s="241" t="s">
        <v>371</v>
      </c>
      <c r="B322" s="242">
        <v>282</v>
      </c>
      <c r="C322" s="242">
        <v>308</v>
      </c>
      <c r="D322" s="243">
        <f t="shared" si="9"/>
        <v>91.5584415584416</v>
      </c>
      <c r="E322" s="244"/>
    </row>
    <row r="323" spans="1:5">
      <c r="A323" s="245" t="s">
        <v>372</v>
      </c>
      <c r="B323" s="242">
        <v>74</v>
      </c>
      <c r="C323" s="242">
        <v>1391</v>
      </c>
      <c r="D323" s="243">
        <f t="shared" si="9"/>
        <v>5.31991373112868</v>
      </c>
      <c r="E323" s="244"/>
    </row>
    <row r="324" spans="1:5">
      <c r="A324" s="241" t="s">
        <v>373</v>
      </c>
      <c r="B324" s="242">
        <v>74</v>
      </c>
      <c r="C324" s="242">
        <v>1391</v>
      </c>
      <c r="D324" s="243">
        <f t="shared" si="9"/>
        <v>5.31991373112868</v>
      </c>
      <c r="E324" s="244"/>
    </row>
    <row r="325" spans="1:5">
      <c r="A325" s="245" t="s">
        <v>374</v>
      </c>
      <c r="B325" s="242">
        <v>249</v>
      </c>
      <c r="C325" s="242">
        <v>371</v>
      </c>
      <c r="D325" s="243">
        <f t="shared" si="9"/>
        <v>67.1159029649596</v>
      </c>
      <c r="E325" s="244"/>
    </row>
    <row r="326" spans="1:5">
      <c r="A326" s="241" t="s">
        <v>375</v>
      </c>
      <c r="B326" s="242">
        <v>249</v>
      </c>
      <c r="C326" s="242">
        <v>371</v>
      </c>
      <c r="D326" s="243">
        <f t="shared" si="9"/>
        <v>67.1159029649596</v>
      </c>
      <c r="E326" s="244"/>
    </row>
    <row r="327" spans="1:5">
      <c r="A327" s="245" t="s">
        <v>376</v>
      </c>
      <c r="B327" s="242">
        <v>8193</v>
      </c>
      <c r="C327" s="242">
        <v>7903</v>
      </c>
      <c r="D327" s="243">
        <f t="shared" si="9"/>
        <v>103.669492597748</v>
      </c>
      <c r="E327" s="244"/>
    </row>
    <row r="328" spans="1:5">
      <c r="A328" s="241" t="s">
        <v>377</v>
      </c>
      <c r="B328" s="242">
        <v>8193</v>
      </c>
      <c r="C328" s="242">
        <v>7903</v>
      </c>
      <c r="D328" s="243">
        <f t="shared" si="9"/>
        <v>103.669492597748</v>
      </c>
      <c r="E328" s="244"/>
    </row>
    <row r="329" spans="1:5">
      <c r="A329" s="245" t="s">
        <v>378</v>
      </c>
      <c r="B329" s="242">
        <v>2704</v>
      </c>
      <c r="C329" s="242">
        <v>2682</v>
      </c>
      <c r="D329" s="243">
        <f t="shared" si="9"/>
        <v>100.820283370619</v>
      </c>
      <c r="E329" s="244"/>
    </row>
    <row r="330" spans="1:5">
      <c r="A330" s="241" t="s">
        <v>140</v>
      </c>
      <c r="B330" s="242">
        <v>393</v>
      </c>
      <c r="C330" s="242">
        <v>333</v>
      </c>
      <c r="D330" s="243">
        <f t="shared" si="9"/>
        <v>118.018018018018</v>
      </c>
      <c r="E330" s="244"/>
    </row>
    <row r="331" spans="1:5">
      <c r="A331" s="241" t="s">
        <v>141</v>
      </c>
      <c r="B331" s="242">
        <v>283</v>
      </c>
      <c r="C331" s="242">
        <v>385</v>
      </c>
      <c r="D331" s="243">
        <f t="shared" si="9"/>
        <v>73.5064935064935</v>
      </c>
      <c r="E331" s="244"/>
    </row>
    <row r="332" spans="1:5">
      <c r="A332" s="241" t="s">
        <v>379</v>
      </c>
      <c r="B332" s="242">
        <v>1681</v>
      </c>
      <c r="C332" s="242">
        <v>1648</v>
      </c>
      <c r="D332" s="243">
        <f t="shared" si="9"/>
        <v>102.002427184466</v>
      </c>
      <c r="E332" s="244"/>
    </row>
    <row r="333" spans="1:5">
      <c r="A333" s="241" t="s">
        <v>380</v>
      </c>
      <c r="B333" s="242">
        <v>182</v>
      </c>
      <c r="C333" s="242">
        <v>160</v>
      </c>
      <c r="D333" s="243">
        <f t="shared" si="9"/>
        <v>113.75</v>
      </c>
      <c r="E333" s="244"/>
    </row>
    <row r="334" spans="1:5">
      <c r="A334" s="241" t="s">
        <v>144</v>
      </c>
      <c r="B334" s="242">
        <v>95</v>
      </c>
      <c r="C334" s="242">
        <v>66</v>
      </c>
      <c r="D334" s="243">
        <f t="shared" ref="D334:D365" si="10">IF(C334=0,,B334/C334*100)</f>
        <v>143.939393939394</v>
      </c>
      <c r="E334" s="244"/>
    </row>
    <row r="335" spans="1:5">
      <c r="A335" s="241" t="s">
        <v>381</v>
      </c>
      <c r="B335" s="242">
        <v>70</v>
      </c>
      <c r="C335" s="242">
        <v>90</v>
      </c>
      <c r="D335" s="243">
        <f t="shared" si="10"/>
        <v>77.7777777777778</v>
      </c>
      <c r="E335" s="244"/>
    </row>
    <row r="336" spans="1:5">
      <c r="A336" s="245" t="s">
        <v>382</v>
      </c>
      <c r="B336" s="242">
        <v>2562</v>
      </c>
      <c r="C336" s="242">
        <v>1250</v>
      </c>
      <c r="D336" s="243">
        <f t="shared" si="10"/>
        <v>204.96</v>
      </c>
      <c r="E336" s="244"/>
    </row>
    <row r="337" spans="1:5">
      <c r="A337" s="241" t="s">
        <v>383</v>
      </c>
      <c r="B337" s="242">
        <v>2562</v>
      </c>
      <c r="C337" s="242">
        <v>1250</v>
      </c>
      <c r="D337" s="243">
        <f t="shared" si="10"/>
        <v>204.96</v>
      </c>
      <c r="E337" s="244"/>
    </row>
    <row r="338" spans="1:5">
      <c r="A338" s="241" t="s">
        <v>384</v>
      </c>
      <c r="B338" s="242">
        <v>293942</v>
      </c>
      <c r="C338" s="242">
        <v>267201</v>
      </c>
      <c r="D338" s="243">
        <f t="shared" si="10"/>
        <v>110.007821827014</v>
      </c>
      <c r="E338" s="244"/>
    </row>
    <row r="339" spans="1:5">
      <c r="A339" s="245" t="s">
        <v>385</v>
      </c>
      <c r="B339" s="242">
        <v>2334</v>
      </c>
      <c r="C339" s="242">
        <v>3450</v>
      </c>
      <c r="D339" s="243">
        <f t="shared" si="10"/>
        <v>67.6521739130435</v>
      </c>
      <c r="E339" s="244"/>
    </row>
    <row r="340" spans="1:5">
      <c r="A340" s="241" t="s">
        <v>140</v>
      </c>
      <c r="B340" s="242">
        <v>1994</v>
      </c>
      <c r="C340" s="242">
        <v>2014</v>
      </c>
      <c r="D340" s="243">
        <f t="shared" si="10"/>
        <v>99.0069513406157</v>
      </c>
      <c r="E340" s="244"/>
    </row>
    <row r="341" spans="1:5">
      <c r="A341" s="241" t="s">
        <v>141</v>
      </c>
      <c r="B341" s="242">
        <v>330</v>
      </c>
      <c r="C341" s="242">
        <v>271</v>
      </c>
      <c r="D341" s="243">
        <f t="shared" si="10"/>
        <v>121.771217712177</v>
      </c>
      <c r="E341" s="244"/>
    </row>
    <row r="342" spans="1:5">
      <c r="A342" s="241" t="s">
        <v>386</v>
      </c>
      <c r="B342" s="242">
        <v>10</v>
      </c>
      <c r="C342" s="242">
        <v>1165</v>
      </c>
      <c r="D342" s="243">
        <f t="shared" si="10"/>
        <v>0.858369098712446</v>
      </c>
      <c r="E342" s="244"/>
    </row>
    <row r="343" spans="1:5">
      <c r="A343" s="245" t="s">
        <v>387</v>
      </c>
      <c r="B343" s="242">
        <v>16788</v>
      </c>
      <c r="C343" s="242">
        <v>17308</v>
      </c>
      <c r="D343" s="243">
        <f t="shared" si="10"/>
        <v>96.9956089669517</v>
      </c>
      <c r="E343" s="244"/>
    </row>
    <row r="344" spans="1:5">
      <c r="A344" s="241" t="s">
        <v>388</v>
      </c>
      <c r="B344" s="242">
        <v>2100</v>
      </c>
      <c r="C344" s="242">
        <v>2100</v>
      </c>
      <c r="D344" s="243">
        <f t="shared" si="10"/>
        <v>100</v>
      </c>
      <c r="E344" s="244"/>
    </row>
    <row r="345" spans="1:5">
      <c r="A345" s="241" t="s">
        <v>389</v>
      </c>
      <c r="B345" s="242">
        <v>788</v>
      </c>
      <c r="C345" s="242">
        <v>446</v>
      </c>
      <c r="D345" s="243">
        <f t="shared" si="10"/>
        <v>176.681614349776</v>
      </c>
      <c r="E345" s="244"/>
    </row>
    <row r="346" spans="1:5">
      <c r="A346" s="241" t="s">
        <v>390</v>
      </c>
      <c r="B346" s="242">
        <v>2</v>
      </c>
      <c r="C346" s="242">
        <v>1265</v>
      </c>
      <c r="D346" s="243">
        <f t="shared" si="10"/>
        <v>0.158102766798419</v>
      </c>
      <c r="E346" s="244"/>
    </row>
    <row r="347" spans="1:5">
      <c r="A347" s="241" t="s">
        <v>391</v>
      </c>
      <c r="B347" s="242">
        <v>366</v>
      </c>
      <c r="C347" s="242">
        <v>352</v>
      </c>
      <c r="D347" s="243">
        <f t="shared" si="10"/>
        <v>103.977272727273</v>
      </c>
      <c r="E347" s="244"/>
    </row>
    <row r="348" spans="1:5">
      <c r="A348" s="241" t="s">
        <v>392</v>
      </c>
      <c r="B348" s="242">
        <v>13532</v>
      </c>
      <c r="C348" s="242">
        <v>13145</v>
      </c>
      <c r="D348" s="243">
        <f t="shared" si="10"/>
        <v>102.944085203499</v>
      </c>
      <c r="E348" s="244"/>
    </row>
    <row r="349" spans="1:5">
      <c r="A349" s="245" t="s">
        <v>393</v>
      </c>
      <c r="B349" s="242">
        <v>3791</v>
      </c>
      <c r="C349" s="242">
        <v>3936</v>
      </c>
      <c r="D349" s="243">
        <f t="shared" si="10"/>
        <v>96.3160569105691</v>
      </c>
      <c r="E349" s="244"/>
    </row>
    <row r="350" spans="1:5">
      <c r="A350" s="241" t="s">
        <v>394</v>
      </c>
      <c r="B350" s="242">
        <v>3269</v>
      </c>
      <c r="C350" s="242">
        <v>2421</v>
      </c>
      <c r="D350" s="243">
        <f t="shared" si="10"/>
        <v>135.026848409748</v>
      </c>
      <c r="E350" s="244"/>
    </row>
    <row r="351" spans="1:5">
      <c r="A351" s="241" t="s">
        <v>395</v>
      </c>
      <c r="B351" s="242">
        <v>522</v>
      </c>
      <c r="C351" s="242">
        <v>1515</v>
      </c>
      <c r="D351" s="243">
        <f t="shared" si="10"/>
        <v>34.4554455445545</v>
      </c>
      <c r="E351" s="244"/>
    </row>
    <row r="352" spans="1:5">
      <c r="A352" s="245" t="s">
        <v>396</v>
      </c>
      <c r="B352" s="242">
        <v>16532</v>
      </c>
      <c r="C352" s="242">
        <v>10633</v>
      </c>
      <c r="D352" s="243">
        <f t="shared" si="10"/>
        <v>155.478228157622</v>
      </c>
      <c r="E352" s="244"/>
    </row>
    <row r="353" spans="1:5">
      <c r="A353" s="241" t="s">
        <v>397</v>
      </c>
      <c r="B353" s="242">
        <v>2092</v>
      </c>
      <c r="C353" s="242">
        <v>2028</v>
      </c>
      <c r="D353" s="243">
        <f t="shared" si="10"/>
        <v>103.155818540434</v>
      </c>
      <c r="E353" s="244"/>
    </row>
    <row r="354" spans="1:5">
      <c r="A354" s="241" t="s">
        <v>398</v>
      </c>
      <c r="B354" s="242">
        <v>628</v>
      </c>
      <c r="C354" s="242">
        <v>619</v>
      </c>
      <c r="D354" s="243">
        <f t="shared" si="10"/>
        <v>101.453957996769</v>
      </c>
      <c r="E354" s="244"/>
    </row>
    <row r="355" spans="1:5">
      <c r="A355" s="241" t="s">
        <v>399</v>
      </c>
      <c r="B355" s="242">
        <v>1086</v>
      </c>
      <c r="C355" s="242">
        <v>1230</v>
      </c>
      <c r="D355" s="243">
        <f t="shared" si="10"/>
        <v>88.2926829268293</v>
      </c>
      <c r="E355" s="244"/>
    </row>
    <row r="356" spans="1:5">
      <c r="A356" s="241" t="s">
        <v>400</v>
      </c>
      <c r="B356" s="242">
        <v>804</v>
      </c>
      <c r="C356" s="242">
        <v>804</v>
      </c>
      <c r="D356" s="243">
        <f t="shared" si="10"/>
        <v>100</v>
      </c>
      <c r="E356" s="244"/>
    </row>
    <row r="357" spans="1:5">
      <c r="A357" s="241" t="s">
        <v>401</v>
      </c>
      <c r="B357" s="242">
        <v>2696</v>
      </c>
      <c r="C357" s="242">
        <v>2703</v>
      </c>
      <c r="D357" s="243">
        <f t="shared" si="10"/>
        <v>99.7410284868664</v>
      </c>
      <c r="E357" s="244"/>
    </row>
    <row r="358" spans="1:5">
      <c r="A358" s="241" t="s">
        <v>402</v>
      </c>
      <c r="B358" s="242">
        <v>4080</v>
      </c>
      <c r="C358" s="242">
        <v>2152</v>
      </c>
      <c r="D358" s="243">
        <f t="shared" si="10"/>
        <v>189.591078066915</v>
      </c>
      <c r="E358" s="244"/>
    </row>
    <row r="359" spans="1:5">
      <c r="A359" s="241" t="s">
        <v>403</v>
      </c>
      <c r="B359" s="242">
        <v>2003</v>
      </c>
      <c r="C359" s="242">
        <v>1037</v>
      </c>
      <c r="D359" s="243">
        <f t="shared" si="10"/>
        <v>193.153326904532</v>
      </c>
      <c r="E359" s="244"/>
    </row>
    <row r="360" spans="1:5">
      <c r="A360" s="241" t="s">
        <v>404</v>
      </c>
      <c r="B360" s="242">
        <v>25</v>
      </c>
      <c r="C360" s="242">
        <v>0</v>
      </c>
      <c r="D360" s="243">
        <f t="shared" si="10"/>
        <v>0</v>
      </c>
      <c r="E360" s="244"/>
    </row>
    <row r="361" spans="1:5">
      <c r="A361" s="241" t="s">
        <v>405</v>
      </c>
      <c r="B361" s="242">
        <v>3118</v>
      </c>
      <c r="C361" s="242">
        <v>60</v>
      </c>
      <c r="D361" s="243">
        <f t="shared" si="10"/>
        <v>5196.66666666667</v>
      </c>
      <c r="E361" s="244"/>
    </row>
    <row r="362" spans="1:5">
      <c r="A362" s="245" t="s">
        <v>406</v>
      </c>
      <c r="B362" s="242">
        <v>13185</v>
      </c>
      <c r="C362" s="242">
        <v>10471</v>
      </c>
      <c r="D362" s="243">
        <f t="shared" si="10"/>
        <v>125.919205424506</v>
      </c>
      <c r="E362" s="244"/>
    </row>
    <row r="363" spans="1:5">
      <c r="A363" s="241" t="s">
        <v>407</v>
      </c>
      <c r="B363" s="242">
        <v>289</v>
      </c>
      <c r="C363" s="242">
        <v>262</v>
      </c>
      <c r="D363" s="243">
        <f t="shared" si="10"/>
        <v>110.30534351145</v>
      </c>
      <c r="E363" s="244"/>
    </row>
    <row r="364" spans="1:5">
      <c r="A364" s="241" t="s">
        <v>408</v>
      </c>
      <c r="B364" s="242">
        <v>11530</v>
      </c>
      <c r="C364" s="242">
        <v>8926</v>
      </c>
      <c r="D364" s="243">
        <f t="shared" si="10"/>
        <v>129.173201882142</v>
      </c>
      <c r="E364" s="244"/>
    </row>
    <row r="365" spans="1:5">
      <c r="A365" s="241" t="s">
        <v>409</v>
      </c>
      <c r="B365" s="242">
        <v>1366</v>
      </c>
      <c r="C365" s="242">
        <v>1283</v>
      </c>
      <c r="D365" s="243">
        <f t="shared" si="10"/>
        <v>106.469212782541</v>
      </c>
      <c r="E365" s="244"/>
    </row>
    <row r="366" spans="1:5">
      <c r="A366" s="245" t="s">
        <v>410</v>
      </c>
      <c r="B366" s="242">
        <v>18518</v>
      </c>
      <c r="C366" s="242">
        <v>18228</v>
      </c>
      <c r="D366" s="243">
        <f t="shared" ref="D366:D380" si="11">IF(C366=0,,B366/C366*100)</f>
        <v>101.590958964231</v>
      </c>
      <c r="E366" s="244"/>
    </row>
    <row r="367" spans="1:5">
      <c r="A367" s="241" t="s">
        <v>411</v>
      </c>
      <c r="B367" s="242">
        <v>4928</v>
      </c>
      <c r="C367" s="242">
        <v>7425</v>
      </c>
      <c r="D367" s="243">
        <f t="shared" si="11"/>
        <v>66.3703703703704</v>
      </c>
      <c r="E367" s="244"/>
    </row>
    <row r="368" spans="1:5">
      <c r="A368" s="241" t="s">
        <v>412</v>
      </c>
      <c r="B368" s="242">
        <v>6102</v>
      </c>
      <c r="C368" s="242">
        <v>8346</v>
      </c>
      <c r="D368" s="243">
        <f t="shared" si="11"/>
        <v>73.1128684399713</v>
      </c>
      <c r="E368" s="244"/>
    </row>
    <row r="369" spans="1:5">
      <c r="A369" s="241" t="s">
        <v>413</v>
      </c>
      <c r="B369" s="242">
        <v>5258</v>
      </c>
      <c r="C369" s="242">
        <v>137</v>
      </c>
      <c r="D369" s="243">
        <f t="shared" si="11"/>
        <v>3837.95620437956</v>
      </c>
      <c r="E369" s="244"/>
    </row>
    <row r="370" spans="1:5">
      <c r="A370" s="241" t="s">
        <v>414</v>
      </c>
      <c r="B370" s="242">
        <v>2230</v>
      </c>
      <c r="C370" s="242">
        <v>2320</v>
      </c>
      <c r="D370" s="243">
        <f t="shared" si="11"/>
        <v>96.1206896551724</v>
      </c>
      <c r="E370" s="244"/>
    </row>
    <row r="371" spans="1:5">
      <c r="A371" s="245" t="s">
        <v>415</v>
      </c>
      <c r="B371" s="242">
        <v>197901</v>
      </c>
      <c r="C371" s="242">
        <v>187538</v>
      </c>
      <c r="D371" s="243">
        <f t="shared" si="11"/>
        <v>105.525813435144</v>
      </c>
      <c r="E371" s="244"/>
    </row>
    <row r="372" spans="1:5">
      <c r="A372" s="241" t="s">
        <v>416</v>
      </c>
      <c r="B372" s="242">
        <v>197901</v>
      </c>
      <c r="C372" s="242">
        <v>187538</v>
      </c>
      <c r="D372" s="243">
        <f t="shared" si="11"/>
        <v>105.525813435144</v>
      </c>
      <c r="E372" s="244"/>
    </row>
    <row r="373" spans="1:5">
      <c r="A373" s="245" t="s">
        <v>417</v>
      </c>
      <c r="B373" s="242">
        <v>9324</v>
      </c>
      <c r="C373" s="242">
        <v>1104</v>
      </c>
      <c r="D373" s="243">
        <f t="shared" si="11"/>
        <v>844.565217391304</v>
      </c>
      <c r="E373" s="244"/>
    </row>
    <row r="374" spans="1:5">
      <c r="A374" s="241" t="s">
        <v>418</v>
      </c>
      <c r="B374" s="242">
        <v>9191</v>
      </c>
      <c r="C374" s="242">
        <v>1104</v>
      </c>
      <c r="D374" s="243">
        <f t="shared" si="11"/>
        <v>832.518115942029</v>
      </c>
      <c r="E374" s="244"/>
    </row>
    <row r="375" spans="1:5">
      <c r="A375" s="241" t="s">
        <v>419</v>
      </c>
      <c r="B375" s="242">
        <v>133</v>
      </c>
      <c r="C375" s="242">
        <v>0</v>
      </c>
      <c r="D375" s="243">
        <f t="shared" si="11"/>
        <v>0</v>
      </c>
      <c r="E375" s="244"/>
    </row>
    <row r="376" spans="1:5">
      <c r="A376" s="245" t="s">
        <v>420</v>
      </c>
      <c r="B376" s="242">
        <v>45</v>
      </c>
      <c r="C376" s="242">
        <v>14</v>
      </c>
      <c r="D376" s="243">
        <f t="shared" si="11"/>
        <v>321.428571428571</v>
      </c>
      <c r="E376" s="244"/>
    </row>
    <row r="377" spans="1:5">
      <c r="A377" s="241" t="s">
        <v>421</v>
      </c>
      <c r="B377" s="242">
        <v>45</v>
      </c>
      <c r="C377" s="242">
        <v>14</v>
      </c>
      <c r="D377" s="243">
        <f t="shared" si="11"/>
        <v>321.428571428571</v>
      </c>
      <c r="E377" s="244"/>
    </row>
    <row r="378" spans="1:5">
      <c r="A378" s="245" t="s">
        <v>422</v>
      </c>
      <c r="B378" s="242">
        <v>7392</v>
      </c>
      <c r="C378" s="242">
        <v>7368</v>
      </c>
      <c r="D378" s="243">
        <f t="shared" si="11"/>
        <v>100.325732899023</v>
      </c>
      <c r="E378" s="244"/>
    </row>
    <row r="379" spans="1:5">
      <c r="A379" s="241" t="s">
        <v>140</v>
      </c>
      <c r="B379" s="242">
        <v>990</v>
      </c>
      <c r="C379" s="242">
        <v>718</v>
      </c>
      <c r="D379" s="243">
        <f t="shared" si="11"/>
        <v>137.883008356546</v>
      </c>
      <c r="E379" s="244"/>
    </row>
    <row r="380" spans="1:5">
      <c r="A380" s="241" t="s">
        <v>141</v>
      </c>
      <c r="B380" s="242">
        <v>563</v>
      </c>
      <c r="C380" s="242">
        <v>815</v>
      </c>
      <c r="D380" s="243">
        <f t="shared" si="11"/>
        <v>69.079754601227</v>
      </c>
      <c r="E380" s="244"/>
    </row>
    <row r="381" spans="1:5">
      <c r="A381" s="241" t="s">
        <v>144</v>
      </c>
      <c r="B381" s="242">
        <v>2964</v>
      </c>
      <c r="C381" s="242">
        <v>3585</v>
      </c>
      <c r="D381" s="243">
        <f t="shared" ref="D381:D390" si="12">IF(C381=0,,B381/C381*100)</f>
        <v>82.6778242677824</v>
      </c>
      <c r="E381" s="244"/>
    </row>
    <row r="382" spans="1:5">
      <c r="A382" s="241" t="s">
        <v>423</v>
      </c>
      <c r="B382" s="242">
        <v>2875</v>
      </c>
      <c r="C382" s="242">
        <v>2250</v>
      </c>
      <c r="D382" s="243">
        <f t="shared" si="12"/>
        <v>127.777777777778</v>
      </c>
      <c r="E382" s="244"/>
    </row>
    <row r="383" spans="1:5">
      <c r="A383" s="245" t="s">
        <v>424</v>
      </c>
      <c r="B383" s="242">
        <v>2070</v>
      </c>
      <c r="C383" s="242">
        <v>2586</v>
      </c>
      <c r="D383" s="243">
        <f t="shared" si="12"/>
        <v>80.046403712297</v>
      </c>
      <c r="E383" s="244"/>
    </row>
    <row r="384" spans="1:5">
      <c r="A384" s="241" t="s">
        <v>425</v>
      </c>
      <c r="B384" s="242">
        <v>2070</v>
      </c>
      <c r="C384" s="242">
        <v>2586</v>
      </c>
      <c r="D384" s="243">
        <f t="shared" si="12"/>
        <v>80.046403712297</v>
      </c>
      <c r="E384" s="244"/>
    </row>
    <row r="385" spans="1:5">
      <c r="A385" s="245" t="s">
        <v>426</v>
      </c>
      <c r="B385" s="242">
        <v>6062</v>
      </c>
      <c r="C385" s="242">
        <v>4565</v>
      </c>
      <c r="D385" s="243">
        <f t="shared" si="12"/>
        <v>132.792990142388</v>
      </c>
      <c r="E385" s="244"/>
    </row>
    <row r="386" spans="1:5">
      <c r="A386" s="241" t="s">
        <v>427</v>
      </c>
      <c r="B386" s="242">
        <v>6062</v>
      </c>
      <c r="C386" s="242">
        <v>4565</v>
      </c>
      <c r="D386" s="243">
        <f t="shared" si="12"/>
        <v>132.792990142388</v>
      </c>
      <c r="E386" s="244"/>
    </row>
    <row r="387" spans="1:5">
      <c r="A387" s="241" t="s">
        <v>428</v>
      </c>
      <c r="B387" s="242">
        <v>33227</v>
      </c>
      <c r="C387" s="242">
        <v>41003</v>
      </c>
      <c r="D387" s="243">
        <f t="shared" si="12"/>
        <v>81.0355339853181</v>
      </c>
      <c r="E387" s="244"/>
    </row>
    <row r="388" spans="1:5">
      <c r="A388" s="245" t="s">
        <v>429</v>
      </c>
      <c r="B388" s="242">
        <v>16794</v>
      </c>
      <c r="C388" s="242">
        <v>15381</v>
      </c>
      <c r="D388" s="243">
        <f t="shared" si="12"/>
        <v>109.186658864833</v>
      </c>
      <c r="E388" s="244"/>
    </row>
    <row r="389" spans="1:5">
      <c r="A389" s="241" t="s">
        <v>140</v>
      </c>
      <c r="B389" s="242">
        <v>6541</v>
      </c>
      <c r="C389" s="242">
        <v>4440</v>
      </c>
      <c r="D389" s="243">
        <f t="shared" si="12"/>
        <v>147.31981981982</v>
      </c>
      <c r="E389" s="244"/>
    </row>
    <row r="390" spans="1:5">
      <c r="A390" s="241" t="s">
        <v>141</v>
      </c>
      <c r="B390" s="242">
        <v>3316</v>
      </c>
      <c r="C390" s="242">
        <v>3408</v>
      </c>
      <c r="D390" s="243">
        <f t="shared" si="12"/>
        <v>97.3004694835681</v>
      </c>
      <c r="E390" s="244"/>
    </row>
    <row r="391" spans="1:5">
      <c r="A391" s="241" t="s">
        <v>430</v>
      </c>
      <c r="B391" s="242">
        <v>5</v>
      </c>
      <c r="C391" s="242">
        <v>5</v>
      </c>
      <c r="D391" s="243">
        <f t="shared" ref="D391:D404" si="13">IF(C391=0,,B391/C391*100)</f>
        <v>100</v>
      </c>
      <c r="E391" s="244"/>
    </row>
    <row r="392" spans="1:5">
      <c r="A392" s="241" t="s">
        <v>431</v>
      </c>
      <c r="B392" s="242">
        <v>6932</v>
      </c>
      <c r="C392" s="242">
        <v>7528</v>
      </c>
      <c r="D392" s="243">
        <f t="shared" si="13"/>
        <v>92.0828905419766</v>
      </c>
      <c r="E392" s="244"/>
    </row>
    <row r="393" spans="1:5">
      <c r="A393" s="245" t="s">
        <v>432</v>
      </c>
      <c r="B393" s="242">
        <v>926</v>
      </c>
      <c r="C393" s="242">
        <v>196</v>
      </c>
      <c r="D393" s="243">
        <f t="shared" si="13"/>
        <v>472.448979591837</v>
      </c>
      <c r="E393" s="244"/>
    </row>
    <row r="394" spans="1:5">
      <c r="A394" s="241" t="s">
        <v>433</v>
      </c>
      <c r="B394" s="242">
        <v>926</v>
      </c>
      <c r="C394" s="242">
        <v>196</v>
      </c>
      <c r="D394" s="243">
        <f t="shared" si="13"/>
        <v>472.448979591837</v>
      </c>
      <c r="E394" s="244"/>
    </row>
    <row r="395" spans="1:5">
      <c r="A395" s="245" t="s">
        <v>434</v>
      </c>
      <c r="B395" s="242">
        <v>7509</v>
      </c>
      <c r="C395" s="242">
        <v>6892</v>
      </c>
      <c r="D395" s="243">
        <f t="shared" si="13"/>
        <v>108.952408589669</v>
      </c>
      <c r="E395" s="244"/>
    </row>
    <row r="396" spans="1:5">
      <c r="A396" s="241" t="s">
        <v>435</v>
      </c>
      <c r="B396" s="242">
        <v>12</v>
      </c>
      <c r="C396" s="242">
        <v>851</v>
      </c>
      <c r="D396" s="243">
        <f t="shared" si="13"/>
        <v>1.41010575793185</v>
      </c>
      <c r="E396" s="244"/>
    </row>
    <row r="397" spans="1:5">
      <c r="A397" s="241" t="s">
        <v>436</v>
      </c>
      <c r="B397" s="242">
        <v>3339</v>
      </c>
      <c r="C397" s="242">
        <v>2163</v>
      </c>
      <c r="D397" s="243">
        <f t="shared" si="13"/>
        <v>154.368932038835</v>
      </c>
      <c r="E397" s="244"/>
    </row>
    <row r="398" spans="1:5">
      <c r="A398" s="241" t="s">
        <v>437</v>
      </c>
      <c r="B398" s="242">
        <v>3328</v>
      </c>
      <c r="C398" s="242">
        <v>3258</v>
      </c>
      <c r="D398" s="243">
        <f t="shared" si="13"/>
        <v>102.148557397176</v>
      </c>
      <c r="E398" s="244"/>
    </row>
    <row r="399" spans="1:5">
      <c r="A399" s="241" t="s">
        <v>438</v>
      </c>
      <c r="B399" s="242">
        <v>830</v>
      </c>
      <c r="C399" s="242">
        <v>620</v>
      </c>
      <c r="D399" s="243">
        <f t="shared" si="13"/>
        <v>133.870967741935</v>
      </c>
      <c r="E399" s="244"/>
    </row>
    <row r="400" spans="1:5">
      <c r="A400" s="245" t="s">
        <v>439</v>
      </c>
      <c r="B400" s="242">
        <v>5385</v>
      </c>
      <c r="C400" s="242">
        <v>6301</v>
      </c>
      <c r="D400" s="243">
        <f t="shared" si="13"/>
        <v>85.4626249801619</v>
      </c>
      <c r="E400" s="244"/>
    </row>
    <row r="401" spans="1:5">
      <c r="A401" s="241" t="s">
        <v>440</v>
      </c>
      <c r="B401" s="242">
        <v>2993</v>
      </c>
      <c r="C401" s="242">
        <v>3109</v>
      </c>
      <c r="D401" s="243">
        <f t="shared" si="13"/>
        <v>96.268896751367</v>
      </c>
      <c r="E401" s="244"/>
    </row>
    <row r="402" spans="1:5">
      <c r="A402" s="241" t="s">
        <v>441</v>
      </c>
      <c r="B402" s="242">
        <v>2392</v>
      </c>
      <c r="C402" s="242">
        <v>3192</v>
      </c>
      <c r="D402" s="243">
        <f t="shared" si="13"/>
        <v>74.937343358396</v>
      </c>
      <c r="E402" s="244"/>
    </row>
    <row r="403" spans="1:5">
      <c r="A403" s="245" t="s">
        <v>442</v>
      </c>
      <c r="B403" s="242">
        <v>0</v>
      </c>
      <c r="C403" s="242">
        <v>3113</v>
      </c>
      <c r="D403" s="243">
        <f t="shared" si="13"/>
        <v>0</v>
      </c>
      <c r="E403" s="244"/>
    </row>
    <row r="404" spans="1:5">
      <c r="A404" s="241" t="s">
        <v>443</v>
      </c>
      <c r="B404" s="242">
        <v>0</v>
      </c>
      <c r="C404" s="242">
        <v>3113</v>
      </c>
      <c r="D404" s="243">
        <f t="shared" si="13"/>
        <v>0</v>
      </c>
      <c r="E404" s="244"/>
    </row>
    <row r="405" spans="1:5">
      <c r="A405" s="245" t="s">
        <v>444</v>
      </c>
      <c r="B405" s="242">
        <v>985</v>
      </c>
      <c r="C405" s="242">
        <v>7535</v>
      </c>
      <c r="D405" s="243">
        <f t="shared" ref="D405:D410" si="14">IF(C405=0,,B405/C405*100)</f>
        <v>13.0723291307233</v>
      </c>
      <c r="E405" s="244"/>
    </row>
    <row r="406" spans="1:5">
      <c r="A406" s="241" t="s">
        <v>445</v>
      </c>
      <c r="B406" s="242">
        <v>985</v>
      </c>
      <c r="C406" s="242">
        <v>7535</v>
      </c>
      <c r="D406" s="243">
        <f t="shared" si="14"/>
        <v>13.0723291307233</v>
      </c>
      <c r="E406" s="244"/>
    </row>
    <row r="407" spans="1:5">
      <c r="A407" s="245" t="s">
        <v>446</v>
      </c>
      <c r="B407" s="242">
        <v>1538</v>
      </c>
      <c r="C407" s="242">
        <v>1303</v>
      </c>
      <c r="D407" s="243">
        <f t="shared" si="14"/>
        <v>118.035303146585</v>
      </c>
      <c r="E407" s="244"/>
    </row>
    <row r="408" spans="1:5">
      <c r="A408" s="241" t="s">
        <v>447</v>
      </c>
      <c r="B408" s="242">
        <v>269</v>
      </c>
      <c r="C408" s="242">
        <v>135</v>
      </c>
      <c r="D408" s="243">
        <f t="shared" si="14"/>
        <v>199.259259259259</v>
      </c>
      <c r="E408" s="244"/>
    </row>
    <row r="409" spans="1:5">
      <c r="A409" s="241" t="s">
        <v>448</v>
      </c>
      <c r="B409" s="242">
        <v>825</v>
      </c>
      <c r="C409" s="242">
        <v>868</v>
      </c>
      <c r="D409" s="243">
        <f t="shared" si="14"/>
        <v>95.0460829493088</v>
      </c>
      <c r="E409" s="244"/>
    </row>
    <row r="410" spans="1:5">
      <c r="A410" s="241" t="s">
        <v>449</v>
      </c>
      <c r="B410" s="242">
        <v>400</v>
      </c>
      <c r="C410" s="242">
        <v>300</v>
      </c>
      <c r="D410" s="243">
        <f t="shared" si="14"/>
        <v>133.333333333333</v>
      </c>
      <c r="E410" s="244"/>
    </row>
    <row r="411" spans="1:5">
      <c r="A411" s="241" t="s">
        <v>450</v>
      </c>
      <c r="B411" s="242">
        <v>44</v>
      </c>
      <c r="C411" s="242">
        <v>0</v>
      </c>
      <c r="D411" s="243">
        <f t="shared" ref="D411:D442" si="15">IF(C411=0,,B411/C411*100)</f>
        <v>0</v>
      </c>
      <c r="E411" s="244"/>
    </row>
    <row r="412" spans="1:5">
      <c r="A412" s="245" t="s">
        <v>451</v>
      </c>
      <c r="B412" s="242">
        <v>90</v>
      </c>
      <c r="C412" s="242">
        <v>282</v>
      </c>
      <c r="D412" s="243">
        <f t="shared" si="15"/>
        <v>31.9148936170213</v>
      </c>
      <c r="E412" s="244"/>
    </row>
    <row r="413" spans="1:5">
      <c r="A413" s="241" t="s">
        <v>452</v>
      </c>
      <c r="B413" s="242">
        <v>90</v>
      </c>
      <c r="C413" s="242">
        <v>282</v>
      </c>
      <c r="D413" s="243">
        <f t="shared" si="15"/>
        <v>31.9148936170213</v>
      </c>
      <c r="E413" s="244"/>
    </row>
    <row r="414" spans="1:5">
      <c r="A414" s="241" t="s">
        <v>453</v>
      </c>
      <c r="B414" s="242">
        <v>70888</v>
      </c>
      <c r="C414" s="242">
        <v>59978</v>
      </c>
      <c r="D414" s="243">
        <f t="shared" si="15"/>
        <v>118.1900030011</v>
      </c>
      <c r="E414" s="244"/>
    </row>
    <row r="415" spans="1:5">
      <c r="A415" s="245" t="s">
        <v>454</v>
      </c>
      <c r="B415" s="242">
        <v>15901</v>
      </c>
      <c r="C415" s="242">
        <v>14111</v>
      </c>
      <c r="D415" s="243">
        <f t="shared" si="15"/>
        <v>112.685139253065</v>
      </c>
      <c r="E415" s="244"/>
    </row>
    <row r="416" spans="1:5">
      <c r="A416" s="241" t="s">
        <v>140</v>
      </c>
      <c r="B416" s="242">
        <v>3165</v>
      </c>
      <c r="C416" s="242">
        <v>2600</v>
      </c>
      <c r="D416" s="243">
        <f t="shared" si="15"/>
        <v>121.730769230769</v>
      </c>
      <c r="E416" s="244"/>
    </row>
    <row r="417" spans="1:5">
      <c r="A417" s="241" t="s">
        <v>141</v>
      </c>
      <c r="B417" s="242">
        <v>1614</v>
      </c>
      <c r="C417" s="242">
        <v>1467</v>
      </c>
      <c r="D417" s="243">
        <f t="shared" si="15"/>
        <v>110.020449897751</v>
      </c>
      <c r="E417" s="244"/>
    </row>
    <row r="418" spans="1:5">
      <c r="A418" s="241" t="s">
        <v>455</v>
      </c>
      <c r="B418" s="242">
        <v>3252</v>
      </c>
      <c r="C418" s="242">
        <v>3112</v>
      </c>
      <c r="D418" s="243">
        <f t="shared" si="15"/>
        <v>104.498714652956</v>
      </c>
      <c r="E418" s="244"/>
    </row>
    <row r="419" spans="1:5">
      <c r="A419" s="241" t="s">
        <v>456</v>
      </c>
      <c r="B419" s="242">
        <v>200</v>
      </c>
      <c r="C419" s="242">
        <v>400</v>
      </c>
      <c r="D419" s="243">
        <f t="shared" si="15"/>
        <v>50</v>
      </c>
      <c r="E419" s="244"/>
    </row>
    <row r="420" spans="1:5">
      <c r="A420" s="241" t="s">
        <v>457</v>
      </c>
      <c r="B420" s="242">
        <v>189</v>
      </c>
      <c r="C420" s="242">
        <v>180</v>
      </c>
      <c r="D420" s="243">
        <f t="shared" si="15"/>
        <v>105</v>
      </c>
      <c r="E420" s="244"/>
    </row>
    <row r="421" spans="1:5">
      <c r="A421" s="241" t="s">
        <v>458</v>
      </c>
      <c r="B421" s="242">
        <v>7481</v>
      </c>
      <c r="C421" s="242">
        <v>6352</v>
      </c>
      <c r="D421" s="243">
        <f t="shared" si="15"/>
        <v>117.773929471033</v>
      </c>
      <c r="E421" s="244"/>
    </row>
    <row r="422" spans="1:5">
      <c r="A422" s="245" t="s">
        <v>459</v>
      </c>
      <c r="B422" s="242">
        <v>40</v>
      </c>
      <c r="C422" s="242">
        <v>90</v>
      </c>
      <c r="D422" s="243">
        <f t="shared" si="15"/>
        <v>44.4444444444444</v>
      </c>
      <c r="E422" s="244"/>
    </row>
    <row r="423" spans="1:5">
      <c r="A423" s="241" t="s">
        <v>460</v>
      </c>
      <c r="B423" s="242">
        <v>40</v>
      </c>
      <c r="C423" s="242">
        <v>90</v>
      </c>
      <c r="D423" s="243">
        <f t="shared" si="15"/>
        <v>44.4444444444444</v>
      </c>
      <c r="E423" s="244"/>
    </row>
    <row r="424" spans="1:5">
      <c r="A424" s="245" t="s">
        <v>461</v>
      </c>
      <c r="B424" s="242">
        <v>36141</v>
      </c>
      <c r="C424" s="242">
        <v>28643</v>
      </c>
      <c r="D424" s="243">
        <f t="shared" si="15"/>
        <v>126.177425549</v>
      </c>
      <c r="E424" s="244"/>
    </row>
    <row r="425" spans="1:5">
      <c r="A425" s="241" t="s">
        <v>462</v>
      </c>
      <c r="B425" s="242">
        <v>36141</v>
      </c>
      <c r="C425" s="242">
        <v>28643</v>
      </c>
      <c r="D425" s="243">
        <f t="shared" si="15"/>
        <v>126.177425549</v>
      </c>
      <c r="E425" s="244"/>
    </row>
    <row r="426" spans="1:5">
      <c r="A426" s="245" t="s">
        <v>463</v>
      </c>
      <c r="B426" s="242">
        <v>15307</v>
      </c>
      <c r="C426" s="242">
        <v>15297</v>
      </c>
      <c r="D426" s="243">
        <f t="shared" si="15"/>
        <v>100.065372295221</v>
      </c>
      <c r="E426" s="244"/>
    </row>
    <row r="427" spans="1:5">
      <c r="A427" s="241" t="s">
        <v>464</v>
      </c>
      <c r="B427" s="242">
        <v>15307</v>
      </c>
      <c r="C427" s="242">
        <v>15297</v>
      </c>
      <c r="D427" s="243">
        <f t="shared" si="15"/>
        <v>100.065372295221</v>
      </c>
      <c r="E427" s="244"/>
    </row>
    <row r="428" spans="1:5">
      <c r="A428" s="245" t="s">
        <v>465</v>
      </c>
      <c r="B428" s="242">
        <v>1772</v>
      </c>
      <c r="C428" s="242">
        <v>1752</v>
      </c>
      <c r="D428" s="243">
        <f t="shared" si="15"/>
        <v>101.141552511416</v>
      </c>
      <c r="E428" s="244"/>
    </row>
    <row r="429" spans="1:5">
      <c r="A429" s="241" t="s">
        <v>466</v>
      </c>
      <c r="B429" s="242">
        <v>1772</v>
      </c>
      <c r="C429" s="242">
        <v>1752</v>
      </c>
      <c r="D429" s="243">
        <f t="shared" si="15"/>
        <v>101.141552511416</v>
      </c>
      <c r="E429" s="244"/>
    </row>
    <row r="430" spans="1:5">
      <c r="A430" s="245" t="s">
        <v>467</v>
      </c>
      <c r="B430" s="242">
        <v>1727</v>
      </c>
      <c r="C430" s="242">
        <v>85</v>
      </c>
      <c r="D430" s="243">
        <f t="shared" si="15"/>
        <v>2031.76470588235</v>
      </c>
      <c r="E430" s="244"/>
    </row>
    <row r="431" spans="1:5">
      <c r="A431" s="241" t="s">
        <v>468</v>
      </c>
      <c r="B431" s="242">
        <v>1727</v>
      </c>
      <c r="C431" s="242">
        <v>85</v>
      </c>
      <c r="D431" s="243">
        <f t="shared" si="15"/>
        <v>2031.76470588235</v>
      </c>
      <c r="E431" s="244"/>
    </row>
    <row r="432" spans="1:5">
      <c r="A432" s="241" t="s">
        <v>469</v>
      </c>
      <c r="B432" s="242">
        <v>78944</v>
      </c>
      <c r="C432" s="242">
        <v>76136</v>
      </c>
      <c r="D432" s="243">
        <f t="shared" si="15"/>
        <v>103.688137017968</v>
      </c>
      <c r="E432" s="244"/>
    </row>
    <row r="433" spans="1:5">
      <c r="A433" s="245" t="s">
        <v>470</v>
      </c>
      <c r="B433" s="242">
        <v>16858</v>
      </c>
      <c r="C433" s="242">
        <v>17980</v>
      </c>
      <c r="D433" s="243">
        <f t="shared" si="15"/>
        <v>93.7597330367074</v>
      </c>
      <c r="E433" s="244"/>
    </row>
    <row r="434" spans="1:5">
      <c r="A434" s="241" t="s">
        <v>140</v>
      </c>
      <c r="B434" s="242">
        <v>1898</v>
      </c>
      <c r="C434" s="242">
        <v>1765</v>
      </c>
      <c r="D434" s="243">
        <f t="shared" si="15"/>
        <v>107.535410764873</v>
      </c>
      <c r="E434" s="244"/>
    </row>
    <row r="435" spans="1:5">
      <c r="A435" s="241" t="s">
        <v>141</v>
      </c>
      <c r="B435" s="242">
        <v>741</v>
      </c>
      <c r="C435" s="242">
        <v>817</v>
      </c>
      <c r="D435" s="243">
        <f t="shared" si="15"/>
        <v>90.6976744186046</v>
      </c>
      <c r="E435" s="244"/>
    </row>
    <row r="436" spans="1:5">
      <c r="A436" s="241" t="s">
        <v>144</v>
      </c>
      <c r="B436" s="242">
        <v>4253</v>
      </c>
      <c r="C436" s="242">
        <v>3857</v>
      </c>
      <c r="D436" s="243">
        <f t="shared" si="15"/>
        <v>110.267046927664</v>
      </c>
      <c r="E436" s="244"/>
    </row>
    <row r="437" spans="1:5">
      <c r="A437" s="241" t="s">
        <v>471</v>
      </c>
      <c r="B437" s="242">
        <v>42</v>
      </c>
      <c r="C437" s="242">
        <v>61</v>
      </c>
      <c r="D437" s="243">
        <f t="shared" si="15"/>
        <v>68.8524590163934</v>
      </c>
      <c r="E437" s="244"/>
    </row>
    <row r="438" spans="1:5">
      <c r="A438" s="241" t="s">
        <v>472</v>
      </c>
      <c r="B438" s="242">
        <v>301</v>
      </c>
      <c r="C438" s="242">
        <v>325</v>
      </c>
      <c r="D438" s="243">
        <f t="shared" si="15"/>
        <v>92.6153846153846</v>
      </c>
      <c r="E438" s="244"/>
    </row>
    <row r="439" spans="1:5">
      <c r="A439" s="241" t="s">
        <v>473</v>
      </c>
      <c r="B439" s="242">
        <v>260</v>
      </c>
      <c r="C439" s="242">
        <v>16</v>
      </c>
      <c r="D439" s="243">
        <f t="shared" si="15"/>
        <v>1625</v>
      </c>
      <c r="E439" s="244"/>
    </row>
    <row r="440" spans="1:5">
      <c r="A440" s="241" t="s">
        <v>474</v>
      </c>
      <c r="B440" s="242">
        <v>45</v>
      </c>
      <c r="C440" s="242">
        <v>7</v>
      </c>
      <c r="D440" s="243">
        <f t="shared" si="15"/>
        <v>642.857142857143</v>
      </c>
      <c r="E440" s="244"/>
    </row>
    <row r="441" spans="1:5">
      <c r="A441" s="241" t="s">
        <v>475</v>
      </c>
      <c r="B441" s="242">
        <v>227</v>
      </c>
      <c r="C441" s="242">
        <v>600</v>
      </c>
      <c r="D441" s="243">
        <f t="shared" si="15"/>
        <v>37.8333333333333</v>
      </c>
      <c r="E441" s="244"/>
    </row>
    <row r="442" spans="1:5">
      <c r="A442" s="241" t="s">
        <v>476</v>
      </c>
      <c r="B442" s="242">
        <v>422</v>
      </c>
      <c r="C442" s="242">
        <v>564</v>
      </c>
      <c r="D442" s="243">
        <f t="shared" si="15"/>
        <v>74.822695035461</v>
      </c>
      <c r="E442" s="244"/>
    </row>
    <row r="443" spans="1:5">
      <c r="A443" s="241" t="s">
        <v>477</v>
      </c>
      <c r="B443" s="242">
        <v>5</v>
      </c>
      <c r="C443" s="242">
        <v>5</v>
      </c>
      <c r="D443" s="243">
        <f t="shared" ref="D443:D474" si="16">IF(C443=0,,B443/C443*100)</f>
        <v>100</v>
      </c>
      <c r="E443" s="244"/>
    </row>
    <row r="444" spans="1:5">
      <c r="A444" s="241" t="s">
        <v>478</v>
      </c>
      <c r="B444" s="242">
        <v>20</v>
      </c>
      <c r="C444" s="242">
        <v>80</v>
      </c>
      <c r="D444" s="243">
        <f t="shared" si="16"/>
        <v>25</v>
      </c>
      <c r="E444" s="244"/>
    </row>
    <row r="445" spans="1:5">
      <c r="A445" s="241" t="s">
        <v>479</v>
      </c>
      <c r="B445" s="242">
        <v>5700</v>
      </c>
      <c r="C445" s="242">
        <v>0</v>
      </c>
      <c r="D445" s="243">
        <f t="shared" si="16"/>
        <v>0</v>
      </c>
      <c r="E445" s="244"/>
    </row>
    <row r="446" spans="1:5">
      <c r="A446" s="241" t="s">
        <v>480</v>
      </c>
      <c r="B446" s="242">
        <v>0</v>
      </c>
      <c r="C446" s="242">
        <v>6550</v>
      </c>
      <c r="D446" s="243">
        <f t="shared" si="16"/>
        <v>0</v>
      </c>
      <c r="E446" s="244"/>
    </row>
    <row r="447" spans="1:5">
      <c r="A447" s="241" t="s">
        <v>481</v>
      </c>
      <c r="B447" s="242">
        <v>150</v>
      </c>
      <c r="C447" s="242">
        <v>0</v>
      </c>
      <c r="D447" s="243">
        <f t="shared" si="16"/>
        <v>0</v>
      </c>
      <c r="E447" s="244"/>
    </row>
    <row r="448" spans="1:5">
      <c r="A448" s="241" t="s">
        <v>482</v>
      </c>
      <c r="B448" s="242">
        <v>2794</v>
      </c>
      <c r="C448" s="242">
        <v>3333</v>
      </c>
      <c r="D448" s="243">
        <f t="shared" si="16"/>
        <v>83.8283828382838</v>
      </c>
      <c r="E448" s="244"/>
    </row>
    <row r="449" spans="1:5">
      <c r="A449" s="245" t="s">
        <v>483</v>
      </c>
      <c r="B449" s="242">
        <v>10496</v>
      </c>
      <c r="C449" s="242">
        <v>8602</v>
      </c>
      <c r="D449" s="243">
        <f t="shared" si="16"/>
        <v>122.018135317368</v>
      </c>
      <c r="E449" s="244"/>
    </row>
    <row r="450" spans="1:5">
      <c r="A450" s="241" t="s">
        <v>140</v>
      </c>
      <c r="B450" s="242">
        <v>561</v>
      </c>
      <c r="C450" s="242">
        <v>567</v>
      </c>
      <c r="D450" s="243">
        <f t="shared" si="16"/>
        <v>98.9417989417989</v>
      </c>
      <c r="E450" s="244"/>
    </row>
    <row r="451" spans="1:5">
      <c r="A451" s="241" t="s">
        <v>141</v>
      </c>
      <c r="B451" s="242">
        <v>0</v>
      </c>
      <c r="C451" s="242">
        <v>134</v>
      </c>
      <c r="D451" s="243">
        <f t="shared" si="16"/>
        <v>0</v>
      </c>
      <c r="E451" s="244"/>
    </row>
    <row r="452" spans="1:5">
      <c r="A452" s="241" t="s">
        <v>484</v>
      </c>
      <c r="B452" s="242">
        <v>2065</v>
      </c>
      <c r="C452" s="242">
        <v>1091</v>
      </c>
      <c r="D452" s="243">
        <f t="shared" si="16"/>
        <v>189.275893675527</v>
      </c>
      <c r="E452" s="244"/>
    </row>
    <row r="453" spans="1:5">
      <c r="A453" s="241" t="s">
        <v>485</v>
      </c>
      <c r="B453" s="242">
        <v>4600</v>
      </c>
      <c r="C453" s="242">
        <v>4702</v>
      </c>
      <c r="D453" s="243">
        <f t="shared" si="16"/>
        <v>97.8307103360272</v>
      </c>
      <c r="E453" s="244"/>
    </row>
    <row r="454" spans="1:5">
      <c r="A454" s="241" t="s">
        <v>486</v>
      </c>
      <c r="B454" s="242">
        <v>100</v>
      </c>
      <c r="C454" s="242">
        <v>0</v>
      </c>
      <c r="D454" s="243">
        <f t="shared" si="16"/>
        <v>0</v>
      </c>
      <c r="E454" s="244"/>
    </row>
    <row r="455" spans="1:5">
      <c r="A455" s="241" t="s">
        <v>487</v>
      </c>
      <c r="B455" s="242">
        <v>10</v>
      </c>
      <c r="C455" s="242">
        <v>12</v>
      </c>
      <c r="D455" s="243">
        <f t="shared" si="16"/>
        <v>83.3333333333333</v>
      </c>
      <c r="E455" s="244"/>
    </row>
    <row r="456" spans="1:5">
      <c r="A456" s="241" t="s">
        <v>488</v>
      </c>
      <c r="B456" s="242">
        <v>564</v>
      </c>
      <c r="C456" s="242">
        <v>0</v>
      </c>
      <c r="D456" s="243">
        <f t="shared" si="16"/>
        <v>0</v>
      </c>
      <c r="E456" s="244"/>
    </row>
    <row r="457" spans="1:5">
      <c r="A457" s="241" t="s">
        <v>489</v>
      </c>
      <c r="B457" s="242">
        <v>330</v>
      </c>
      <c r="C457" s="242">
        <v>0</v>
      </c>
      <c r="D457" s="243">
        <f t="shared" si="16"/>
        <v>0</v>
      </c>
      <c r="E457" s="244"/>
    </row>
    <row r="458" spans="1:5">
      <c r="A458" s="241" t="s">
        <v>490</v>
      </c>
      <c r="B458" s="242">
        <v>1200</v>
      </c>
      <c r="C458" s="242">
        <v>1150</v>
      </c>
      <c r="D458" s="243">
        <f t="shared" si="16"/>
        <v>104.347826086957</v>
      </c>
      <c r="E458" s="244"/>
    </row>
    <row r="459" spans="1:5">
      <c r="A459" s="241" t="s">
        <v>491</v>
      </c>
      <c r="B459" s="242">
        <v>514</v>
      </c>
      <c r="C459" s="242">
        <v>371</v>
      </c>
      <c r="D459" s="243">
        <f t="shared" si="16"/>
        <v>138.544474393531</v>
      </c>
      <c r="E459" s="244"/>
    </row>
    <row r="460" spans="1:5">
      <c r="A460" s="241" t="s">
        <v>492</v>
      </c>
      <c r="B460" s="242">
        <v>552</v>
      </c>
      <c r="C460" s="242">
        <v>575</v>
      </c>
      <c r="D460" s="243">
        <f t="shared" si="16"/>
        <v>96</v>
      </c>
      <c r="E460" s="244"/>
    </row>
    <row r="461" spans="1:5">
      <c r="A461" s="245" t="s">
        <v>493</v>
      </c>
      <c r="B461" s="242">
        <v>20071</v>
      </c>
      <c r="C461" s="242">
        <v>20283</v>
      </c>
      <c r="D461" s="243">
        <f t="shared" si="16"/>
        <v>98.9547897253858</v>
      </c>
      <c r="E461" s="244"/>
    </row>
    <row r="462" spans="1:5">
      <c r="A462" s="241" t="s">
        <v>140</v>
      </c>
      <c r="B462" s="242">
        <v>540</v>
      </c>
      <c r="C462" s="242">
        <v>557</v>
      </c>
      <c r="D462" s="243">
        <f t="shared" si="16"/>
        <v>96.9479353680431</v>
      </c>
      <c r="E462" s="244"/>
    </row>
    <row r="463" spans="1:5">
      <c r="A463" s="241" t="s">
        <v>141</v>
      </c>
      <c r="B463" s="242">
        <v>0</v>
      </c>
      <c r="C463" s="242">
        <v>7</v>
      </c>
      <c r="D463" s="243">
        <f t="shared" si="16"/>
        <v>0</v>
      </c>
      <c r="E463" s="244"/>
    </row>
    <row r="464" spans="1:5">
      <c r="A464" s="241" t="s">
        <v>494</v>
      </c>
      <c r="B464" s="242">
        <v>175</v>
      </c>
      <c r="C464" s="242">
        <v>193</v>
      </c>
      <c r="D464" s="243">
        <f t="shared" si="16"/>
        <v>90.6735751295337</v>
      </c>
      <c r="E464" s="244"/>
    </row>
    <row r="465" spans="1:5">
      <c r="A465" s="241" t="s">
        <v>495</v>
      </c>
      <c r="B465" s="242">
        <v>2115</v>
      </c>
      <c r="C465" s="242">
        <v>5344</v>
      </c>
      <c r="D465" s="243">
        <f t="shared" si="16"/>
        <v>39.5770958083832</v>
      </c>
      <c r="E465" s="244"/>
    </row>
    <row r="466" spans="1:5">
      <c r="A466" s="241" t="s">
        <v>496</v>
      </c>
      <c r="B466" s="242">
        <v>1509</v>
      </c>
      <c r="C466" s="242">
        <v>808</v>
      </c>
      <c r="D466" s="243">
        <f t="shared" si="16"/>
        <v>186.757425742574</v>
      </c>
      <c r="E466" s="244"/>
    </row>
    <row r="467" spans="1:5">
      <c r="A467" s="241" t="s">
        <v>497</v>
      </c>
      <c r="B467" s="242">
        <v>620</v>
      </c>
      <c r="C467" s="242">
        <v>555</v>
      </c>
      <c r="D467" s="243">
        <f t="shared" si="16"/>
        <v>111.711711711712</v>
      </c>
      <c r="E467" s="244"/>
    </row>
    <row r="468" spans="1:5">
      <c r="A468" s="241" t="s">
        <v>498</v>
      </c>
      <c r="B468" s="242">
        <v>300</v>
      </c>
      <c r="C468" s="242">
        <v>318</v>
      </c>
      <c r="D468" s="243">
        <f t="shared" si="16"/>
        <v>94.3396226415094</v>
      </c>
      <c r="E468" s="244"/>
    </row>
    <row r="469" spans="1:5">
      <c r="A469" s="241" t="s">
        <v>499</v>
      </c>
      <c r="B469" s="242">
        <v>2298</v>
      </c>
      <c r="C469" s="242">
        <v>3140</v>
      </c>
      <c r="D469" s="243">
        <f t="shared" si="16"/>
        <v>73.1847133757962</v>
      </c>
      <c r="E469" s="244"/>
    </row>
    <row r="470" spans="1:5">
      <c r="A470" s="241" t="s">
        <v>500</v>
      </c>
      <c r="B470" s="242">
        <v>1913</v>
      </c>
      <c r="C470" s="242">
        <v>2324</v>
      </c>
      <c r="D470" s="243">
        <f t="shared" si="16"/>
        <v>82.3149741824441</v>
      </c>
      <c r="E470" s="244"/>
    </row>
    <row r="471" spans="1:5">
      <c r="A471" s="241" t="s">
        <v>501</v>
      </c>
      <c r="B471" s="242">
        <v>3932</v>
      </c>
      <c r="C471" s="242">
        <v>3712</v>
      </c>
      <c r="D471" s="243">
        <f t="shared" si="16"/>
        <v>105.926724137931</v>
      </c>
      <c r="E471" s="244"/>
    </row>
    <row r="472" spans="1:5">
      <c r="A472" s="241" t="s">
        <v>502</v>
      </c>
      <c r="B472" s="242">
        <v>6669</v>
      </c>
      <c r="C472" s="242">
        <v>3325</v>
      </c>
      <c r="D472" s="243">
        <f t="shared" si="16"/>
        <v>200.571428571429</v>
      </c>
      <c r="E472" s="244"/>
    </row>
    <row r="473" spans="1:5">
      <c r="A473" s="245" t="s">
        <v>503</v>
      </c>
      <c r="B473" s="242">
        <v>7351</v>
      </c>
      <c r="C473" s="242">
        <v>7210</v>
      </c>
      <c r="D473" s="243">
        <f t="shared" si="16"/>
        <v>101.955617198336</v>
      </c>
      <c r="E473" s="244"/>
    </row>
    <row r="474" spans="1:5">
      <c r="A474" s="241" t="s">
        <v>504</v>
      </c>
      <c r="B474" s="242">
        <v>7351</v>
      </c>
      <c r="C474" s="242">
        <v>7210</v>
      </c>
      <c r="D474" s="243">
        <f t="shared" si="16"/>
        <v>101.955617198336</v>
      </c>
      <c r="E474" s="244"/>
    </row>
    <row r="475" spans="1:5">
      <c r="A475" s="245" t="s">
        <v>505</v>
      </c>
      <c r="B475" s="242">
        <v>1639</v>
      </c>
      <c r="C475" s="242">
        <v>1621</v>
      </c>
      <c r="D475" s="243">
        <f t="shared" ref="D475:D506" si="17">IF(C475=0,,B475/C475*100)</f>
        <v>101.110425663171</v>
      </c>
      <c r="E475" s="244"/>
    </row>
    <row r="476" spans="1:5">
      <c r="A476" s="241" t="s">
        <v>506</v>
      </c>
      <c r="B476" s="242">
        <v>1000</v>
      </c>
      <c r="C476" s="242">
        <v>890</v>
      </c>
      <c r="D476" s="243">
        <f t="shared" si="17"/>
        <v>112.359550561798</v>
      </c>
      <c r="E476" s="244"/>
    </row>
    <row r="477" spans="1:5">
      <c r="A477" s="241" t="s">
        <v>507</v>
      </c>
      <c r="B477" s="242">
        <v>639</v>
      </c>
      <c r="C477" s="242">
        <v>431</v>
      </c>
      <c r="D477" s="243">
        <f t="shared" si="17"/>
        <v>148.259860788863</v>
      </c>
      <c r="E477" s="244"/>
    </row>
    <row r="478" spans="1:5">
      <c r="A478" s="241" t="s">
        <v>508</v>
      </c>
      <c r="B478" s="242">
        <v>0</v>
      </c>
      <c r="C478" s="242">
        <v>300</v>
      </c>
      <c r="D478" s="243">
        <f t="shared" si="17"/>
        <v>0</v>
      </c>
      <c r="E478" s="244"/>
    </row>
    <row r="479" spans="1:5">
      <c r="A479" s="245" t="s">
        <v>509</v>
      </c>
      <c r="B479" s="242">
        <v>1840</v>
      </c>
      <c r="C479" s="242">
        <v>860</v>
      </c>
      <c r="D479" s="243">
        <f t="shared" si="17"/>
        <v>213.953488372093</v>
      </c>
      <c r="E479" s="244"/>
    </row>
    <row r="480" spans="1:5">
      <c r="A480" s="241" t="s">
        <v>510</v>
      </c>
      <c r="B480" s="242">
        <v>0</v>
      </c>
      <c r="C480" s="242">
        <v>810</v>
      </c>
      <c r="D480" s="243">
        <f t="shared" si="17"/>
        <v>0</v>
      </c>
      <c r="E480" s="244"/>
    </row>
    <row r="481" spans="1:5">
      <c r="A481" s="241" t="s">
        <v>511</v>
      </c>
      <c r="B481" s="242">
        <v>1800</v>
      </c>
      <c r="C481" s="242">
        <v>0</v>
      </c>
      <c r="D481" s="243">
        <f t="shared" si="17"/>
        <v>0</v>
      </c>
      <c r="E481" s="244"/>
    </row>
    <row r="482" spans="1:5">
      <c r="A482" s="241" t="s">
        <v>512</v>
      </c>
      <c r="B482" s="242">
        <v>40</v>
      </c>
      <c r="C482" s="242">
        <v>50</v>
      </c>
      <c r="D482" s="243">
        <f t="shared" si="17"/>
        <v>80</v>
      </c>
      <c r="E482" s="244"/>
    </row>
    <row r="483" spans="1:5">
      <c r="A483" s="245" t="s">
        <v>513</v>
      </c>
      <c r="B483" s="242">
        <v>20689</v>
      </c>
      <c r="C483" s="242">
        <v>19580</v>
      </c>
      <c r="D483" s="243">
        <f t="shared" si="17"/>
        <v>105.663942798774</v>
      </c>
      <c r="E483" s="244"/>
    </row>
    <row r="484" spans="1:5">
      <c r="A484" s="241" t="s">
        <v>514</v>
      </c>
      <c r="B484" s="242">
        <v>20689</v>
      </c>
      <c r="C484" s="242">
        <v>19580</v>
      </c>
      <c r="D484" s="243">
        <f t="shared" si="17"/>
        <v>105.663942798774</v>
      </c>
      <c r="E484" s="244"/>
    </row>
    <row r="485" spans="1:5">
      <c r="A485" s="241" t="s">
        <v>515</v>
      </c>
      <c r="B485" s="242">
        <v>79420</v>
      </c>
      <c r="C485" s="242">
        <v>26653</v>
      </c>
      <c r="D485" s="243">
        <f t="shared" si="17"/>
        <v>297.977713578209</v>
      </c>
      <c r="E485" s="244"/>
    </row>
    <row r="486" spans="1:5">
      <c r="A486" s="245" t="s">
        <v>516</v>
      </c>
      <c r="B486" s="242">
        <v>64762</v>
      </c>
      <c r="C486" s="242">
        <v>12379</v>
      </c>
      <c r="D486" s="243">
        <f t="shared" si="17"/>
        <v>523.160190645448</v>
      </c>
      <c r="E486" s="244"/>
    </row>
    <row r="487" spans="1:5">
      <c r="A487" s="241" t="s">
        <v>140</v>
      </c>
      <c r="B487" s="242">
        <v>647</v>
      </c>
      <c r="C487" s="242">
        <v>818</v>
      </c>
      <c r="D487" s="243">
        <f t="shared" si="17"/>
        <v>79.0953545232274</v>
      </c>
      <c r="E487" s="244"/>
    </row>
    <row r="488" spans="1:5">
      <c r="A488" s="241" t="s">
        <v>141</v>
      </c>
      <c r="B488" s="242">
        <v>1024</v>
      </c>
      <c r="C488" s="242">
        <v>808</v>
      </c>
      <c r="D488" s="243">
        <f t="shared" si="17"/>
        <v>126.732673267327</v>
      </c>
      <c r="E488" s="244"/>
    </row>
    <row r="489" spans="1:5">
      <c r="A489" s="241" t="s">
        <v>517</v>
      </c>
      <c r="B489" s="242">
        <v>52185</v>
      </c>
      <c r="C489" s="242">
        <v>0</v>
      </c>
      <c r="D489" s="243">
        <f t="shared" si="17"/>
        <v>0</v>
      </c>
      <c r="E489" s="244"/>
    </row>
    <row r="490" spans="1:5">
      <c r="A490" s="241" t="s">
        <v>518</v>
      </c>
      <c r="B490" s="242">
        <v>1758</v>
      </c>
      <c r="C490" s="242">
        <v>1710</v>
      </c>
      <c r="D490" s="243">
        <f t="shared" si="17"/>
        <v>102.80701754386</v>
      </c>
      <c r="E490" s="244"/>
    </row>
    <row r="491" spans="1:5">
      <c r="A491" s="241" t="s">
        <v>519</v>
      </c>
      <c r="B491" s="242">
        <v>305</v>
      </c>
      <c r="C491" s="242">
        <v>349</v>
      </c>
      <c r="D491" s="243">
        <f t="shared" si="17"/>
        <v>87.3925501432665</v>
      </c>
      <c r="E491" s="244"/>
    </row>
    <row r="492" spans="1:5">
      <c r="A492" s="241" t="s">
        <v>520</v>
      </c>
      <c r="B492" s="242">
        <v>8843</v>
      </c>
      <c r="C492" s="242">
        <v>8694</v>
      </c>
      <c r="D492" s="243">
        <f t="shared" si="17"/>
        <v>101.713825626869</v>
      </c>
      <c r="E492" s="244"/>
    </row>
    <row r="493" spans="1:5">
      <c r="A493" s="245" t="s">
        <v>521</v>
      </c>
      <c r="B493" s="242">
        <v>5</v>
      </c>
      <c r="C493" s="242">
        <v>5</v>
      </c>
      <c r="D493" s="243">
        <f t="shared" si="17"/>
        <v>100</v>
      </c>
      <c r="E493" s="244"/>
    </row>
    <row r="494" spans="1:5">
      <c r="A494" s="241" t="s">
        <v>522</v>
      </c>
      <c r="B494" s="242">
        <v>5</v>
      </c>
      <c r="C494" s="242">
        <v>5</v>
      </c>
      <c r="D494" s="243">
        <f t="shared" si="17"/>
        <v>100</v>
      </c>
      <c r="E494" s="244"/>
    </row>
    <row r="495" spans="1:5">
      <c r="A495" s="245" t="s">
        <v>523</v>
      </c>
      <c r="B495" s="242">
        <v>14653</v>
      </c>
      <c r="C495" s="242">
        <v>14269</v>
      </c>
      <c r="D495" s="243">
        <f t="shared" si="17"/>
        <v>102.691148643913</v>
      </c>
      <c r="E495" s="244"/>
    </row>
    <row r="496" spans="1:5">
      <c r="A496" s="241" t="s">
        <v>524</v>
      </c>
      <c r="B496" s="242">
        <v>14000</v>
      </c>
      <c r="C496" s="242">
        <v>14000</v>
      </c>
      <c r="D496" s="243">
        <f t="shared" si="17"/>
        <v>100</v>
      </c>
      <c r="E496" s="244"/>
    </row>
    <row r="497" spans="1:5">
      <c r="A497" s="241" t="s">
        <v>525</v>
      </c>
      <c r="B497" s="242">
        <v>653</v>
      </c>
      <c r="C497" s="242">
        <v>269</v>
      </c>
      <c r="D497" s="243">
        <f t="shared" si="17"/>
        <v>242.75092936803</v>
      </c>
      <c r="E497" s="244"/>
    </row>
    <row r="498" spans="1:5">
      <c r="A498" s="241" t="s">
        <v>526</v>
      </c>
      <c r="B498" s="242">
        <v>36064</v>
      </c>
      <c r="C498" s="242">
        <v>35577</v>
      </c>
      <c r="D498" s="243">
        <f t="shared" si="17"/>
        <v>101.368861905163</v>
      </c>
      <c r="E498" s="244"/>
    </row>
    <row r="499" spans="1:5">
      <c r="A499" s="245" t="s">
        <v>527</v>
      </c>
      <c r="B499" s="242">
        <v>394</v>
      </c>
      <c r="C499" s="242">
        <v>327</v>
      </c>
      <c r="D499" s="243">
        <f t="shared" si="17"/>
        <v>120.489296636086</v>
      </c>
      <c r="E499" s="244"/>
    </row>
    <row r="500" spans="1:5">
      <c r="A500" s="241" t="s">
        <v>140</v>
      </c>
      <c r="B500" s="242">
        <v>387</v>
      </c>
      <c r="C500" s="242">
        <v>275</v>
      </c>
      <c r="D500" s="243">
        <f t="shared" si="17"/>
        <v>140.727272727273</v>
      </c>
      <c r="E500" s="244"/>
    </row>
    <row r="501" spans="1:5">
      <c r="A501" s="241" t="s">
        <v>141</v>
      </c>
      <c r="B501" s="242">
        <v>7</v>
      </c>
      <c r="C501" s="242">
        <v>52</v>
      </c>
      <c r="D501" s="243">
        <f t="shared" si="17"/>
        <v>13.4615384615385</v>
      </c>
      <c r="E501" s="244"/>
    </row>
    <row r="502" spans="1:5">
      <c r="A502" s="245" t="s">
        <v>528</v>
      </c>
      <c r="B502" s="242">
        <v>5558</v>
      </c>
      <c r="C502" s="242">
        <v>3968</v>
      </c>
      <c r="D502" s="243">
        <f t="shared" si="17"/>
        <v>140.070564516129</v>
      </c>
      <c r="E502" s="244"/>
    </row>
    <row r="503" spans="1:5">
      <c r="A503" s="241" t="s">
        <v>140</v>
      </c>
      <c r="B503" s="242">
        <v>1554</v>
      </c>
      <c r="C503" s="242">
        <v>1351</v>
      </c>
      <c r="D503" s="243">
        <f t="shared" si="17"/>
        <v>115.025906735751</v>
      </c>
      <c r="E503" s="244"/>
    </row>
    <row r="504" spans="1:5">
      <c r="A504" s="241" t="s">
        <v>141</v>
      </c>
      <c r="B504" s="242">
        <v>615</v>
      </c>
      <c r="C504" s="242">
        <v>241</v>
      </c>
      <c r="D504" s="243">
        <f t="shared" si="17"/>
        <v>255.186721991701</v>
      </c>
      <c r="E504" s="244"/>
    </row>
    <row r="505" spans="1:5">
      <c r="A505" s="241" t="s">
        <v>529</v>
      </c>
      <c r="B505" s="242">
        <v>3389</v>
      </c>
      <c r="C505" s="242">
        <v>2376</v>
      </c>
      <c r="D505" s="243">
        <f t="shared" si="17"/>
        <v>142.63468013468</v>
      </c>
      <c r="E505" s="244"/>
    </row>
    <row r="506" spans="1:5">
      <c r="A506" s="245" t="s">
        <v>530</v>
      </c>
      <c r="B506" s="242">
        <v>523</v>
      </c>
      <c r="C506" s="242">
        <v>520</v>
      </c>
      <c r="D506" s="243">
        <f t="shared" si="17"/>
        <v>100.576923076923</v>
      </c>
      <c r="E506" s="244"/>
    </row>
    <row r="507" spans="1:5">
      <c r="A507" s="241" t="s">
        <v>140</v>
      </c>
      <c r="B507" s="242">
        <v>465</v>
      </c>
      <c r="C507" s="242">
        <v>400</v>
      </c>
      <c r="D507" s="243">
        <f t="shared" ref="D507:D538" si="18">IF(C507=0,,B507/C507*100)</f>
        <v>116.25</v>
      </c>
      <c r="E507" s="244"/>
    </row>
    <row r="508" spans="1:5">
      <c r="A508" s="241" t="s">
        <v>141</v>
      </c>
      <c r="B508" s="242">
        <v>58</v>
      </c>
      <c r="C508" s="242">
        <v>105</v>
      </c>
      <c r="D508" s="243">
        <f t="shared" si="18"/>
        <v>55.2380952380952</v>
      </c>
      <c r="E508" s="244"/>
    </row>
    <row r="509" spans="1:5">
      <c r="A509" s="241" t="s">
        <v>531</v>
      </c>
      <c r="B509" s="242">
        <v>0</v>
      </c>
      <c r="C509" s="242">
        <v>15</v>
      </c>
      <c r="D509" s="243">
        <f t="shared" si="18"/>
        <v>0</v>
      </c>
      <c r="E509" s="244"/>
    </row>
    <row r="510" spans="1:5">
      <c r="A510" s="245" t="s">
        <v>532</v>
      </c>
      <c r="B510" s="242">
        <v>29589</v>
      </c>
      <c r="C510" s="242">
        <v>30762</v>
      </c>
      <c r="D510" s="243">
        <f t="shared" si="18"/>
        <v>96.186853910669</v>
      </c>
      <c r="E510" s="244"/>
    </row>
    <row r="511" spans="1:5">
      <c r="A511" s="241" t="s">
        <v>533</v>
      </c>
      <c r="B511" s="242">
        <v>29589</v>
      </c>
      <c r="C511" s="242">
        <v>30762</v>
      </c>
      <c r="D511" s="243">
        <f t="shared" si="18"/>
        <v>96.186853910669</v>
      </c>
      <c r="E511" s="244"/>
    </row>
    <row r="512" spans="1:5">
      <c r="A512" s="241" t="s">
        <v>534</v>
      </c>
      <c r="B512" s="242">
        <v>21834</v>
      </c>
      <c r="C512" s="242">
        <v>14006</v>
      </c>
      <c r="D512" s="243">
        <f t="shared" si="18"/>
        <v>155.890332714551</v>
      </c>
      <c r="E512" s="244"/>
    </row>
    <row r="513" spans="1:5">
      <c r="A513" s="245" t="s">
        <v>535</v>
      </c>
      <c r="B513" s="242">
        <v>470</v>
      </c>
      <c r="C513" s="242">
        <v>464</v>
      </c>
      <c r="D513" s="243">
        <f t="shared" si="18"/>
        <v>101.293103448276</v>
      </c>
      <c r="E513" s="244"/>
    </row>
    <row r="514" spans="1:5">
      <c r="A514" s="241" t="s">
        <v>140</v>
      </c>
      <c r="B514" s="242">
        <v>436</v>
      </c>
      <c r="C514" s="242">
        <v>371</v>
      </c>
      <c r="D514" s="243">
        <f t="shared" si="18"/>
        <v>117.520215633423</v>
      </c>
      <c r="E514" s="244"/>
    </row>
    <row r="515" spans="1:5">
      <c r="A515" s="241" t="s">
        <v>141</v>
      </c>
      <c r="B515" s="242">
        <v>34</v>
      </c>
      <c r="C515" s="242">
        <v>93</v>
      </c>
      <c r="D515" s="243">
        <f t="shared" si="18"/>
        <v>36.5591397849462</v>
      </c>
      <c r="E515" s="244"/>
    </row>
    <row r="516" spans="1:5">
      <c r="A516" s="245" t="s">
        <v>536</v>
      </c>
      <c r="B516" s="242">
        <v>6240</v>
      </c>
      <c r="C516" s="242">
        <v>5300</v>
      </c>
      <c r="D516" s="243">
        <f t="shared" si="18"/>
        <v>117.735849056604</v>
      </c>
      <c r="E516" s="244"/>
    </row>
    <row r="517" spans="1:5">
      <c r="A517" s="241" t="s">
        <v>537</v>
      </c>
      <c r="B517" s="242">
        <v>6240</v>
      </c>
      <c r="C517" s="242">
        <v>5300</v>
      </c>
      <c r="D517" s="243">
        <f t="shared" si="18"/>
        <v>117.735849056604</v>
      </c>
      <c r="E517" s="244"/>
    </row>
    <row r="518" spans="1:5">
      <c r="A518" s="245" t="s">
        <v>538</v>
      </c>
      <c r="B518" s="242">
        <v>15124</v>
      </c>
      <c r="C518" s="242">
        <v>8242</v>
      </c>
      <c r="D518" s="243">
        <f t="shared" si="18"/>
        <v>183.49915069158</v>
      </c>
      <c r="E518" s="244"/>
    </row>
    <row r="519" spans="1:5">
      <c r="A519" s="241" t="s">
        <v>539</v>
      </c>
      <c r="B519" s="242">
        <v>15124</v>
      </c>
      <c r="C519" s="242">
        <v>8242</v>
      </c>
      <c r="D519" s="243">
        <f t="shared" si="18"/>
        <v>183.49915069158</v>
      </c>
      <c r="E519" s="244"/>
    </row>
    <row r="520" spans="1:5">
      <c r="A520" s="241" t="s">
        <v>540</v>
      </c>
      <c r="B520" s="242">
        <v>4610</v>
      </c>
      <c r="C520" s="242">
        <v>3510</v>
      </c>
      <c r="D520" s="243">
        <f t="shared" si="18"/>
        <v>131.339031339031</v>
      </c>
      <c r="E520" s="244"/>
    </row>
    <row r="521" spans="1:5">
      <c r="A521" s="245" t="s">
        <v>541</v>
      </c>
      <c r="B521" s="242">
        <v>10</v>
      </c>
      <c r="C521" s="242">
        <v>10</v>
      </c>
      <c r="D521" s="243">
        <f t="shared" si="18"/>
        <v>100</v>
      </c>
      <c r="E521" s="244"/>
    </row>
    <row r="522" spans="1:5">
      <c r="A522" s="241" t="s">
        <v>542</v>
      </c>
      <c r="B522" s="242">
        <v>10</v>
      </c>
      <c r="C522" s="242">
        <v>10</v>
      </c>
      <c r="D522" s="243">
        <f t="shared" si="18"/>
        <v>100</v>
      </c>
      <c r="E522" s="244"/>
    </row>
    <row r="523" spans="1:5">
      <c r="A523" s="245" t="s">
        <v>543</v>
      </c>
      <c r="B523" s="242">
        <v>4600</v>
      </c>
      <c r="C523" s="242">
        <v>3500</v>
      </c>
      <c r="D523" s="243">
        <f t="shared" si="18"/>
        <v>131.428571428571</v>
      </c>
      <c r="E523" s="244"/>
    </row>
    <row r="524" spans="1:5">
      <c r="A524" s="241" t="s">
        <v>544</v>
      </c>
      <c r="B524" s="242">
        <v>4600</v>
      </c>
      <c r="C524" s="242">
        <v>3500</v>
      </c>
      <c r="D524" s="243">
        <f t="shared" si="18"/>
        <v>131.428571428571</v>
      </c>
      <c r="E524" s="244"/>
    </row>
    <row r="525" spans="1:5">
      <c r="A525" s="241" t="s">
        <v>545</v>
      </c>
      <c r="B525" s="242">
        <v>2950</v>
      </c>
      <c r="C525" s="242">
        <v>2850</v>
      </c>
      <c r="D525" s="243">
        <f t="shared" si="18"/>
        <v>103.508771929825</v>
      </c>
      <c r="E525" s="244"/>
    </row>
    <row r="526" spans="1:5">
      <c r="A526" s="245" t="s">
        <v>546</v>
      </c>
      <c r="B526" s="242">
        <v>2950</v>
      </c>
      <c r="C526" s="242">
        <v>2850</v>
      </c>
      <c r="D526" s="243">
        <f t="shared" si="18"/>
        <v>103.508771929825</v>
      </c>
      <c r="E526" s="244"/>
    </row>
    <row r="527" spans="1:5">
      <c r="A527" s="241" t="s">
        <v>547</v>
      </c>
      <c r="B527" s="242">
        <v>6861</v>
      </c>
      <c r="C527" s="242">
        <v>8121</v>
      </c>
      <c r="D527" s="243">
        <f t="shared" si="18"/>
        <v>84.4846693756926</v>
      </c>
      <c r="E527" s="244"/>
    </row>
    <row r="528" spans="1:5">
      <c r="A528" s="245" t="s">
        <v>548</v>
      </c>
      <c r="B528" s="242">
        <v>5326</v>
      </c>
      <c r="C528" s="242">
        <v>5223</v>
      </c>
      <c r="D528" s="243">
        <f t="shared" si="18"/>
        <v>101.972046716446</v>
      </c>
      <c r="E528" s="244"/>
    </row>
    <row r="529" spans="1:5">
      <c r="A529" s="241" t="s">
        <v>140</v>
      </c>
      <c r="B529" s="242">
        <v>1053</v>
      </c>
      <c r="C529" s="242">
        <v>1009</v>
      </c>
      <c r="D529" s="243">
        <f t="shared" si="18"/>
        <v>104.360753221011</v>
      </c>
      <c r="E529" s="244"/>
    </row>
    <row r="530" spans="1:5">
      <c r="A530" s="241" t="s">
        <v>141</v>
      </c>
      <c r="B530" s="242">
        <v>33</v>
      </c>
      <c r="C530" s="242">
        <v>222</v>
      </c>
      <c r="D530" s="243">
        <f t="shared" si="18"/>
        <v>14.8648648648649</v>
      </c>
      <c r="E530" s="244"/>
    </row>
    <row r="531" spans="1:5">
      <c r="A531" s="241" t="s">
        <v>549</v>
      </c>
      <c r="B531" s="242">
        <v>70</v>
      </c>
      <c r="C531" s="242">
        <v>0</v>
      </c>
      <c r="D531" s="243">
        <f t="shared" si="18"/>
        <v>0</v>
      </c>
      <c r="E531" s="244"/>
    </row>
    <row r="532" spans="1:5">
      <c r="A532" s="241" t="s">
        <v>550</v>
      </c>
      <c r="B532" s="242">
        <v>22</v>
      </c>
      <c r="C532" s="242">
        <v>20</v>
      </c>
      <c r="D532" s="243">
        <f t="shared" si="18"/>
        <v>110</v>
      </c>
      <c r="E532" s="244"/>
    </row>
    <row r="533" spans="1:5">
      <c r="A533" s="241" t="s">
        <v>551</v>
      </c>
      <c r="B533" s="242">
        <v>50</v>
      </c>
      <c r="C533" s="242">
        <v>0</v>
      </c>
      <c r="D533" s="243">
        <f t="shared" si="18"/>
        <v>0</v>
      </c>
      <c r="E533" s="244"/>
    </row>
    <row r="534" spans="1:5">
      <c r="A534" s="241" t="s">
        <v>552</v>
      </c>
      <c r="B534" s="242">
        <v>108</v>
      </c>
      <c r="C534" s="242">
        <v>63</v>
      </c>
      <c r="D534" s="243">
        <f t="shared" si="18"/>
        <v>171.428571428571</v>
      </c>
      <c r="E534" s="244"/>
    </row>
    <row r="535" spans="1:5">
      <c r="A535" s="241" t="s">
        <v>553</v>
      </c>
      <c r="B535" s="242">
        <v>0</v>
      </c>
      <c r="C535" s="242">
        <v>319</v>
      </c>
      <c r="D535" s="243">
        <f t="shared" si="18"/>
        <v>0</v>
      </c>
      <c r="E535" s="244"/>
    </row>
    <row r="536" spans="1:5">
      <c r="A536" s="241" t="s">
        <v>554</v>
      </c>
      <c r="B536" s="242">
        <v>650</v>
      </c>
      <c r="C536" s="242">
        <v>650</v>
      </c>
      <c r="D536" s="243">
        <f t="shared" si="18"/>
        <v>100</v>
      </c>
      <c r="E536" s="244"/>
    </row>
    <row r="537" spans="1:5">
      <c r="A537" s="241" t="s">
        <v>555</v>
      </c>
      <c r="B537" s="242">
        <v>28</v>
      </c>
      <c r="C537" s="242">
        <v>0</v>
      </c>
      <c r="D537" s="243">
        <f t="shared" si="18"/>
        <v>0</v>
      </c>
      <c r="E537" s="244"/>
    </row>
    <row r="538" spans="1:5">
      <c r="A538" s="241" t="s">
        <v>144</v>
      </c>
      <c r="B538" s="242">
        <v>2442</v>
      </c>
      <c r="C538" s="242">
        <v>1985</v>
      </c>
      <c r="D538" s="243">
        <f t="shared" si="18"/>
        <v>123.022670025189</v>
      </c>
      <c r="E538" s="244"/>
    </row>
    <row r="539" spans="1:5">
      <c r="A539" s="241" t="s">
        <v>556</v>
      </c>
      <c r="B539" s="242">
        <v>870</v>
      </c>
      <c r="C539" s="242">
        <v>955</v>
      </c>
      <c r="D539" s="243">
        <f t="shared" ref="D539:D548" si="19">IF(C539=0,,B539/C539*100)</f>
        <v>91.0994764397906</v>
      </c>
      <c r="E539" s="244"/>
    </row>
    <row r="540" spans="1:5">
      <c r="A540" s="245" t="s">
        <v>557</v>
      </c>
      <c r="B540" s="242">
        <v>1465</v>
      </c>
      <c r="C540" s="242">
        <v>2843</v>
      </c>
      <c r="D540" s="243">
        <f t="shared" si="19"/>
        <v>51.5300738656349</v>
      </c>
      <c r="E540" s="244"/>
    </row>
    <row r="541" spans="1:5">
      <c r="A541" s="241" t="s">
        <v>558</v>
      </c>
      <c r="B541" s="242">
        <v>317</v>
      </c>
      <c r="C541" s="242">
        <v>353</v>
      </c>
      <c r="D541" s="243">
        <f t="shared" si="19"/>
        <v>89.8016997167139</v>
      </c>
      <c r="E541" s="244"/>
    </row>
    <row r="542" spans="1:5">
      <c r="A542" s="241" t="s">
        <v>559</v>
      </c>
      <c r="B542" s="242">
        <v>718</v>
      </c>
      <c r="C542" s="242">
        <v>318</v>
      </c>
      <c r="D542" s="243">
        <f t="shared" si="19"/>
        <v>225.786163522013</v>
      </c>
      <c r="E542" s="244"/>
    </row>
    <row r="543" spans="1:5">
      <c r="A543" s="241" t="s">
        <v>560</v>
      </c>
      <c r="B543" s="242">
        <v>0</v>
      </c>
      <c r="C543" s="242">
        <v>1800</v>
      </c>
      <c r="D543" s="243">
        <f t="shared" si="19"/>
        <v>0</v>
      </c>
      <c r="E543" s="244"/>
    </row>
    <row r="544" spans="1:5">
      <c r="A544" s="241" t="s">
        <v>561</v>
      </c>
      <c r="B544" s="242">
        <v>430</v>
      </c>
      <c r="C544" s="242">
        <v>372</v>
      </c>
      <c r="D544" s="243">
        <f t="shared" si="19"/>
        <v>115.591397849462</v>
      </c>
      <c r="E544" s="244"/>
    </row>
    <row r="545" spans="1:5">
      <c r="A545" s="245" t="s">
        <v>562</v>
      </c>
      <c r="B545" s="242">
        <v>70</v>
      </c>
      <c r="C545" s="242">
        <v>55</v>
      </c>
      <c r="D545" s="243">
        <f t="shared" si="19"/>
        <v>127.272727272727</v>
      </c>
      <c r="E545" s="244"/>
    </row>
    <row r="546" spans="1:5">
      <c r="A546" s="241" t="s">
        <v>563</v>
      </c>
      <c r="B546" s="242">
        <v>70</v>
      </c>
      <c r="C546" s="242">
        <v>55</v>
      </c>
      <c r="D546" s="243">
        <f t="shared" si="19"/>
        <v>127.272727272727</v>
      </c>
      <c r="E546" s="244"/>
    </row>
    <row r="547" spans="1:5">
      <c r="A547" s="241" t="s">
        <v>564</v>
      </c>
      <c r="B547" s="242">
        <v>28641</v>
      </c>
      <c r="C547" s="242">
        <v>27549</v>
      </c>
      <c r="D547" s="243">
        <f t="shared" si="19"/>
        <v>103.963846237613</v>
      </c>
      <c r="E547" s="244"/>
    </row>
    <row r="548" spans="1:5">
      <c r="A548" s="245" t="s">
        <v>565</v>
      </c>
      <c r="B548" s="242">
        <v>0</v>
      </c>
      <c r="C548" s="242">
        <v>60</v>
      </c>
      <c r="D548" s="243">
        <f t="shared" si="19"/>
        <v>0</v>
      </c>
      <c r="E548" s="244"/>
    </row>
    <row r="549" spans="1:5">
      <c r="A549" s="241" t="s">
        <v>566</v>
      </c>
      <c r="B549" s="242">
        <v>0</v>
      </c>
      <c r="C549" s="242">
        <v>60</v>
      </c>
      <c r="D549" s="243">
        <f t="shared" ref="D549:D554" si="20">IF(C549=0,,B549/C549*100)</f>
        <v>0</v>
      </c>
      <c r="E549" s="244"/>
    </row>
    <row r="550" spans="1:5">
      <c r="A550" s="245" t="s">
        <v>567</v>
      </c>
      <c r="B550" s="242">
        <v>24939</v>
      </c>
      <c r="C550" s="242">
        <v>24003</v>
      </c>
      <c r="D550" s="243">
        <f t="shared" si="20"/>
        <v>103.89951256093</v>
      </c>
      <c r="E550" s="244"/>
    </row>
    <row r="551" spans="1:5">
      <c r="A551" s="241" t="s">
        <v>568</v>
      </c>
      <c r="B551" s="242">
        <v>15036</v>
      </c>
      <c r="C551" s="242">
        <v>14800</v>
      </c>
      <c r="D551" s="243">
        <f t="shared" si="20"/>
        <v>101.594594594595</v>
      </c>
      <c r="E551" s="244"/>
    </row>
    <row r="552" spans="1:5">
      <c r="A552" s="241" t="s">
        <v>569</v>
      </c>
      <c r="B552" s="242">
        <v>9389</v>
      </c>
      <c r="C552" s="242">
        <v>9203</v>
      </c>
      <c r="D552" s="243">
        <f t="shared" si="20"/>
        <v>102.021080082582</v>
      </c>
      <c r="E552" s="244"/>
    </row>
    <row r="553" spans="1:5">
      <c r="A553" s="241" t="s">
        <v>570</v>
      </c>
      <c r="B553" s="242">
        <v>514</v>
      </c>
      <c r="C553" s="242">
        <v>0</v>
      </c>
      <c r="D553" s="243">
        <f t="shared" si="20"/>
        <v>0</v>
      </c>
      <c r="E553" s="244"/>
    </row>
    <row r="554" spans="1:5">
      <c r="A554" s="245" t="s">
        <v>571</v>
      </c>
      <c r="B554" s="242">
        <v>3702</v>
      </c>
      <c r="C554" s="242">
        <v>3486</v>
      </c>
      <c r="D554" s="243">
        <f t="shared" si="20"/>
        <v>106.196213425129</v>
      </c>
      <c r="E554" s="244"/>
    </row>
    <row r="555" spans="1:5">
      <c r="A555" s="241" t="s">
        <v>572</v>
      </c>
      <c r="B555" s="242">
        <v>1892</v>
      </c>
      <c r="C555" s="242">
        <v>1770</v>
      </c>
      <c r="D555" s="243">
        <f t="shared" ref="D555:D583" si="21">IF(C555=0,,B555/C555*100)</f>
        <v>106.892655367232</v>
      </c>
      <c r="E555" s="244"/>
    </row>
    <row r="556" spans="1:5">
      <c r="A556" s="241" t="s">
        <v>573</v>
      </c>
      <c r="B556" s="242">
        <v>1810</v>
      </c>
      <c r="C556" s="242">
        <v>1716</v>
      </c>
      <c r="D556" s="243">
        <f t="shared" si="21"/>
        <v>105.477855477855</v>
      </c>
      <c r="E556" s="244"/>
    </row>
    <row r="557" spans="1:5">
      <c r="A557" s="241" t="s">
        <v>574</v>
      </c>
      <c r="B557" s="242">
        <v>3387</v>
      </c>
      <c r="C557" s="242">
        <v>2945</v>
      </c>
      <c r="D557" s="243">
        <f t="shared" si="21"/>
        <v>115.008488964346</v>
      </c>
      <c r="E557" s="244"/>
    </row>
    <row r="558" spans="1:5">
      <c r="A558" s="245" t="s">
        <v>575</v>
      </c>
      <c r="B558" s="242">
        <v>3387</v>
      </c>
      <c r="C558" s="242">
        <v>2695</v>
      </c>
      <c r="D558" s="243">
        <f t="shared" si="21"/>
        <v>125.677179962894</v>
      </c>
      <c r="E558" s="244"/>
    </row>
    <row r="559" spans="1:5">
      <c r="A559" s="241" t="s">
        <v>576</v>
      </c>
      <c r="B559" s="242">
        <v>2310</v>
      </c>
      <c r="C559" s="242">
        <v>1200</v>
      </c>
      <c r="D559" s="243">
        <f t="shared" si="21"/>
        <v>192.5</v>
      </c>
      <c r="E559" s="244"/>
    </row>
    <row r="560" spans="1:5">
      <c r="A560" s="241" t="s">
        <v>144</v>
      </c>
      <c r="B560" s="242">
        <v>114</v>
      </c>
      <c r="C560" s="242">
        <v>104</v>
      </c>
      <c r="D560" s="243">
        <f t="shared" si="21"/>
        <v>109.615384615385</v>
      </c>
      <c r="E560" s="244"/>
    </row>
    <row r="561" spans="1:5">
      <c r="A561" s="241" t="s">
        <v>577</v>
      </c>
      <c r="B561" s="242">
        <v>963</v>
      </c>
      <c r="C561" s="242">
        <v>1391</v>
      </c>
      <c r="D561" s="243">
        <f t="shared" si="21"/>
        <v>69.2307692307692</v>
      </c>
      <c r="E561" s="244"/>
    </row>
    <row r="562" spans="1:5">
      <c r="A562" s="245" t="s">
        <v>578</v>
      </c>
      <c r="B562" s="242">
        <v>0</v>
      </c>
      <c r="C562" s="242">
        <v>250</v>
      </c>
      <c r="D562" s="243">
        <f t="shared" si="21"/>
        <v>0</v>
      </c>
      <c r="E562" s="244"/>
    </row>
    <row r="563" spans="1:5">
      <c r="A563" s="241" t="s">
        <v>579</v>
      </c>
      <c r="B563" s="242">
        <v>0</v>
      </c>
      <c r="C563" s="242">
        <v>250</v>
      </c>
      <c r="D563" s="243">
        <f t="shared" si="21"/>
        <v>0</v>
      </c>
      <c r="E563" s="244"/>
    </row>
    <row r="564" spans="1:5">
      <c r="A564" s="241" t="s">
        <v>580</v>
      </c>
      <c r="B564" s="242">
        <v>9813</v>
      </c>
      <c r="C564" s="242">
        <v>8882</v>
      </c>
      <c r="D564" s="243">
        <f t="shared" si="21"/>
        <v>110.481873451925</v>
      </c>
      <c r="E564" s="244"/>
    </row>
    <row r="565" spans="1:5">
      <c r="A565" s="245" t="s">
        <v>581</v>
      </c>
      <c r="B565" s="242">
        <v>3764</v>
      </c>
      <c r="C565" s="242">
        <v>2520</v>
      </c>
      <c r="D565" s="243">
        <f t="shared" si="21"/>
        <v>149.365079365079</v>
      </c>
      <c r="E565" s="244"/>
    </row>
    <row r="566" spans="1:5">
      <c r="A566" s="241" t="s">
        <v>140</v>
      </c>
      <c r="B566" s="242">
        <v>648</v>
      </c>
      <c r="C566" s="242">
        <v>636</v>
      </c>
      <c r="D566" s="243">
        <f t="shared" si="21"/>
        <v>101.88679245283</v>
      </c>
      <c r="E566" s="244"/>
    </row>
    <row r="567" spans="1:5">
      <c r="A567" s="241" t="s">
        <v>141</v>
      </c>
      <c r="B567" s="242">
        <v>738</v>
      </c>
      <c r="C567" s="242">
        <v>724</v>
      </c>
      <c r="D567" s="243">
        <f t="shared" si="21"/>
        <v>101.933701657459</v>
      </c>
      <c r="E567" s="244"/>
    </row>
    <row r="568" spans="1:5">
      <c r="A568" s="241" t="s">
        <v>582</v>
      </c>
      <c r="B568" s="242">
        <v>1495</v>
      </c>
      <c r="C568" s="242">
        <v>330</v>
      </c>
      <c r="D568" s="243">
        <f t="shared" si="21"/>
        <v>453.030303030303</v>
      </c>
      <c r="E568" s="244"/>
    </row>
    <row r="569" spans="1:5">
      <c r="A569" s="241" t="s">
        <v>583</v>
      </c>
      <c r="B569" s="242">
        <v>114</v>
      </c>
      <c r="C569" s="242">
        <v>114</v>
      </c>
      <c r="D569" s="243">
        <f t="shared" si="21"/>
        <v>100</v>
      </c>
      <c r="E569" s="244"/>
    </row>
    <row r="570" spans="1:5">
      <c r="A570" s="241" t="s">
        <v>144</v>
      </c>
      <c r="B570" s="242">
        <v>516</v>
      </c>
      <c r="C570" s="242">
        <v>492</v>
      </c>
      <c r="D570" s="243">
        <f t="shared" si="21"/>
        <v>104.878048780488</v>
      </c>
      <c r="E570" s="244"/>
    </row>
    <row r="571" spans="1:5">
      <c r="A571" s="241" t="s">
        <v>584</v>
      </c>
      <c r="B571" s="242">
        <v>253</v>
      </c>
      <c r="C571" s="242">
        <v>224</v>
      </c>
      <c r="D571" s="243">
        <f t="shared" si="21"/>
        <v>112.946428571429</v>
      </c>
      <c r="E571" s="244"/>
    </row>
    <row r="572" spans="1:5">
      <c r="A572" s="245" t="s">
        <v>585</v>
      </c>
      <c r="B572" s="242">
        <v>4967</v>
      </c>
      <c r="C572" s="242">
        <v>5681</v>
      </c>
      <c r="D572" s="243">
        <f t="shared" si="21"/>
        <v>87.4317901777856</v>
      </c>
      <c r="E572" s="244"/>
    </row>
    <row r="573" spans="1:5">
      <c r="A573" s="241" t="s">
        <v>586</v>
      </c>
      <c r="B573" s="242">
        <v>3190</v>
      </c>
      <c r="C573" s="242">
        <v>2235</v>
      </c>
      <c r="D573" s="243">
        <f t="shared" si="21"/>
        <v>142.729306487696</v>
      </c>
      <c r="E573" s="244"/>
    </row>
    <row r="574" spans="1:5">
      <c r="A574" s="241" t="s">
        <v>587</v>
      </c>
      <c r="B574" s="242">
        <v>1777</v>
      </c>
      <c r="C574" s="242">
        <v>3446</v>
      </c>
      <c r="D574" s="243">
        <f t="shared" si="21"/>
        <v>51.5670342426001</v>
      </c>
      <c r="E574" s="244"/>
    </row>
    <row r="575" spans="1:5">
      <c r="A575" s="245" t="s">
        <v>588</v>
      </c>
      <c r="B575" s="242">
        <v>293</v>
      </c>
      <c r="C575" s="242">
        <v>270</v>
      </c>
      <c r="D575" s="243">
        <f t="shared" si="21"/>
        <v>108.518518518519</v>
      </c>
      <c r="E575" s="244"/>
    </row>
    <row r="576" spans="1:5">
      <c r="A576" s="241" t="s">
        <v>140</v>
      </c>
      <c r="B576" s="242">
        <v>218</v>
      </c>
      <c r="C576" s="242">
        <v>154</v>
      </c>
      <c r="D576" s="243">
        <f t="shared" si="21"/>
        <v>141.558441558442</v>
      </c>
      <c r="E576" s="244"/>
    </row>
    <row r="577" spans="1:5">
      <c r="A577" s="241" t="s">
        <v>141</v>
      </c>
      <c r="B577" s="242">
        <v>65</v>
      </c>
      <c r="C577" s="242">
        <v>106</v>
      </c>
      <c r="D577" s="243">
        <f t="shared" si="21"/>
        <v>61.3207547169811</v>
      </c>
      <c r="E577" s="244"/>
    </row>
    <row r="578" spans="1:5">
      <c r="A578" s="241" t="s">
        <v>589</v>
      </c>
      <c r="B578" s="242">
        <v>10</v>
      </c>
      <c r="C578" s="242">
        <v>10</v>
      </c>
      <c r="D578" s="243">
        <f t="shared" si="21"/>
        <v>100</v>
      </c>
      <c r="E578" s="244"/>
    </row>
    <row r="579" spans="1:5">
      <c r="A579" s="245" t="s">
        <v>590</v>
      </c>
      <c r="B579" s="242">
        <v>509</v>
      </c>
      <c r="C579" s="242">
        <v>411</v>
      </c>
      <c r="D579" s="243">
        <f t="shared" si="21"/>
        <v>123.844282238443</v>
      </c>
      <c r="E579" s="244"/>
    </row>
    <row r="580" spans="1:5">
      <c r="A580" s="241" t="s">
        <v>591</v>
      </c>
      <c r="B580" s="242">
        <v>150</v>
      </c>
      <c r="C580" s="242">
        <v>150</v>
      </c>
      <c r="D580" s="243">
        <f t="shared" si="21"/>
        <v>100</v>
      </c>
      <c r="E580" s="244"/>
    </row>
    <row r="581" spans="1:5">
      <c r="A581" s="241" t="s">
        <v>592</v>
      </c>
      <c r="B581" s="242">
        <v>359</v>
      </c>
      <c r="C581" s="242">
        <v>261</v>
      </c>
      <c r="D581" s="243">
        <f t="shared" si="21"/>
        <v>137.547892720307</v>
      </c>
      <c r="E581" s="244"/>
    </row>
    <row r="582" spans="1:5">
      <c r="A582" s="245" t="s">
        <v>593</v>
      </c>
      <c r="B582" s="242">
        <v>230</v>
      </c>
      <c r="C582" s="242">
        <v>0</v>
      </c>
      <c r="D582" s="243">
        <f t="shared" si="21"/>
        <v>0</v>
      </c>
      <c r="E582" s="244"/>
    </row>
    <row r="583" spans="1:5">
      <c r="A583" s="241" t="s">
        <v>594</v>
      </c>
      <c r="B583" s="242">
        <v>30</v>
      </c>
      <c r="C583" s="242">
        <v>0</v>
      </c>
      <c r="D583" s="243">
        <f t="shared" si="21"/>
        <v>0</v>
      </c>
      <c r="E583" s="244"/>
    </row>
    <row r="584" spans="1:5">
      <c r="A584" s="241" t="s">
        <v>595</v>
      </c>
      <c r="B584" s="242">
        <v>200</v>
      </c>
      <c r="C584" s="242">
        <v>0</v>
      </c>
      <c r="D584" s="243">
        <f t="shared" ref="D584:D593" si="22">IF(C584=0,,B584/C584*100)</f>
        <v>0</v>
      </c>
      <c r="E584" s="244"/>
    </row>
    <row r="585" spans="1:5">
      <c r="A585" s="245" t="s">
        <v>596</v>
      </c>
      <c r="B585" s="242">
        <v>50</v>
      </c>
      <c r="C585" s="242">
        <v>0</v>
      </c>
      <c r="D585" s="243">
        <f t="shared" si="22"/>
        <v>0</v>
      </c>
      <c r="E585" s="244"/>
    </row>
    <row r="586" spans="1:5">
      <c r="A586" s="241" t="s">
        <v>597</v>
      </c>
      <c r="B586" s="242">
        <v>50</v>
      </c>
      <c r="C586" s="242">
        <v>0</v>
      </c>
      <c r="D586" s="243">
        <f t="shared" si="22"/>
        <v>0</v>
      </c>
      <c r="E586" s="244"/>
    </row>
    <row r="587" spans="1:5">
      <c r="A587" s="241" t="s">
        <v>598</v>
      </c>
      <c r="B587" s="242">
        <v>12100</v>
      </c>
      <c r="C587" s="242">
        <v>12100</v>
      </c>
      <c r="D587" s="243">
        <f t="shared" si="22"/>
        <v>100</v>
      </c>
      <c r="E587" s="244"/>
    </row>
    <row r="588" spans="1:5">
      <c r="A588" s="241" t="s">
        <v>599</v>
      </c>
      <c r="B588" s="242">
        <v>35353</v>
      </c>
      <c r="C588" s="242">
        <v>30689</v>
      </c>
      <c r="D588" s="243">
        <f t="shared" si="22"/>
        <v>115.197627814526</v>
      </c>
      <c r="E588" s="244"/>
    </row>
    <row r="589" spans="1:5">
      <c r="A589" s="245" t="s">
        <v>600</v>
      </c>
      <c r="B589" s="242">
        <v>24910</v>
      </c>
      <c r="C589" s="242">
        <v>24696</v>
      </c>
      <c r="D589" s="243">
        <f t="shared" si="22"/>
        <v>100.866537091027</v>
      </c>
      <c r="E589" s="244"/>
    </row>
    <row r="590" spans="1:5">
      <c r="A590" s="241" t="s">
        <v>601</v>
      </c>
      <c r="B590" s="242">
        <v>24910</v>
      </c>
      <c r="C590" s="242">
        <v>24696</v>
      </c>
      <c r="D590" s="243">
        <f t="shared" si="22"/>
        <v>100.866537091027</v>
      </c>
      <c r="E590" s="244"/>
    </row>
    <row r="591" spans="1:5">
      <c r="A591" s="245" t="s">
        <v>546</v>
      </c>
      <c r="B591" s="242">
        <v>10443</v>
      </c>
      <c r="C591" s="242">
        <v>5993</v>
      </c>
      <c r="D591" s="243">
        <f t="shared" si="22"/>
        <v>174.25329551143</v>
      </c>
      <c r="E591" s="244"/>
    </row>
    <row r="592" spans="1:5">
      <c r="A592" s="241" t="s">
        <v>602</v>
      </c>
      <c r="B592" s="242">
        <v>10443</v>
      </c>
      <c r="C592" s="242">
        <v>5993</v>
      </c>
      <c r="D592" s="243">
        <f t="shared" si="22"/>
        <v>174.25329551143</v>
      </c>
      <c r="E592" s="244"/>
    </row>
    <row r="593" spans="1:5">
      <c r="A593" s="241" t="s">
        <v>603</v>
      </c>
      <c r="B593" s="242">
        <v>10398</v>
      </c>
      <c r="C593" s="242">
        <v>12100</v>
      </c>
      <c r="D593" s="243">
        <f t="shared" si="22"/>
        <v>85.9338842975207</v>
      </c>
      <c r="E593" s="244"/>
    </row>
    <row r="594" spans="1:5">
      <c r="A594" s="245" t="s">
        <v>604</v>
      </c>
      <c r="B594" s="242">
        <v>10398</v>
      </c>
      <c r="C594" s="242">
        <v>12100</v>
      </c>
      <c r="D594" s="243">
        <f t="shared" ref="D594:D599" si="23">IF(C594=0,,B594/C594*100)</f>
        <v>85.9338842975207</v>
      </c>
      <c r="E594" s="244"/>
    </row>
    <row r="595" spans="1:5">
      <c r="A595" s="241" t="s">
        <v>605</v>
      </c>
      <c r="B595" s="242">
        <v>4500</v>
      </c>
      <c r="C595" s="242">
        <v>5600</v>
      </c>
      <c r="D595" s="243">
        <f t="shared" si="23"/>
        <v>80.3571428571429</v>
      </c>
      <c r="E595" s="244"/>
    </row>
    <row r="596" spans="1:5">
      <c r="A596" s="241" t="s">
        <v>606</v>
      </c>
      <c r="B596" s="242">
        <v>5898</v>
      </c>
      <c r="C596" s="242">
        <v>6500</v>
      </c>
      <c r="D596" s="243">
        <f t="shared" si="23"/>
        <v>90.7384615384615</v>
      </c>
      <c r="E596" s="244"/>
    </row>
    <row r="597" spans="1:5">
      <c r="A597" s="241" t="s">
        <v>607</v>
      </c>
      <c r="B597" s="242">
        <v>100</v>
      </c>
      <c r="C597" s="242">
        <v>100</v>
      </c>
      <c r="D597" s="243">
        <f t="shared" si="23"/>
        <v>100</v>
      </c>
      <c r="E597" s="244"/>
    </row>
    <row r="598" spans="1:5">
      <c r="A598" s="245" t="s">
        <v>608</v>
      </c>
      <c r="B598" s="242">
        <v>100</v>
      </c>
      <c r="C598" s="242">
        <v>100</v>
      </c>
      <c r="D598" s="243">
        <f t="shared" si="23"/>
        <v>100</v>
      </c>
      <c r="E598" s="244"/>
    </row>
    <row r="599" spans="1:5">
      <c r="A599" s="246" t="s">
        <v>119</v>
      </c>
      <c r="B599" s="247">
        <v>1405628</v>
      </c>
      <c r="C599" s="247">
        <v>1250133</v>
      </c>
      <c r="D599" s="248">
        <f t="shared" si="23"/>
        <v>112.438276567373</v>
      </c>
      <c r="E599" s="244"/>
    </row>
    <row r="600" spans="1:5">
      <c r="A600" s="249" t="s">
        <v>609</v>
      </c>
      <c r="B600" s="242"/>
      <c r="C600" s="250"/>
      <c r="D600" s="243">
        <f t="shared" ref="D600:D615" si="24">IF(C600=0,,B600/C600*100)</f>
        <v>0</v>
      </c>
      <c r="E600" s="244"/>
    </row>
    <row r="601" spans="1:5">
      <c r="A601" s="249" t="s">
        <v>610</v>
      </c>
      <c r="B601" s="242">
        <f>B602+B606+B608</f>
        <v>265852</v>
      </c>
      <c r="C601" s="242">
        <f>C602+C606+C608</f>
        <v>224464</v>
      </c>
      <c r="D601" s="243">
        <f t="shared" si="24"/>
        <v>118.438591489058</v>
      </c>
      <c r="E601" s="244"/>
    </row>
    <row r="602" spans="1:5">
      <c r="A602" s="251" t="s">
        <v>611</v>
      </c>
      <c r="B602" s="242">
        <f>SUM(B603:B605)</f>
        <v>117444</v>
      </c>
      <c r="C602" s="242">
        <f>SUM(C603:C605)</f>
        <v>116100</v>
      </c>
      <c r="D602" s="243">
        <f t="shared" si="24"/>
        <v>101.157622739018</v>
      </c>
      <c r="E602" s="244"/>
    </row>
    <row r="603" spans="1:5">
      <c r="A603" s="251" t="s">
        <v>612</v>
      </c>
      <c r="B603" s="242"/>
      <c r="C603" s="242"/>
      <c r="D603" s="243">
        <f t="shared" si="24"/>
        <v>0</v>
      </c>
      <c r="E603" s="244"/>
    </row>
    <row r="604" spans="1:5">
      <c r="A604" s="249" t="s">
        <v>613</v>
      </c>
      <c r="B604" s="242">
        <v>30647</v>
      </c>
      <c r="C604" s="242">
        <v>41558</v>
      </c>
      <c r="D604" s="243">
        <f t="shared" si="24"/>
        <v>73.7451272919775</v>
      </c>
      <c r="E604" s="244"/>
    </row>
    <row r="605" spans="1:5">
      <c r="A605" s="249" t="s">
        <v>614</v>
      </c>
      <c r="B605" s="242">
        <v>86797</v>
      </c>
      <c r="C605" s="242">
        <v>74542</v>
      </c>
      <c r="D605" s="243">
        <f t="shared" si="24"/>
        <v>116.440396018352</v>
      </c>
      <c r="E605" s="244"/>
    </row>
    <row r="606" spans="1:5">
      <c r="A606" s="251" t="s">
        <v>615</v>
      </c>
      <c r="B606" s="242">
        <v>127608</v>
      </c>
      <c r="C606" s="242">
        <v>108364</v>
      </c>
      <c r="D606" s="243">
        <f t="shared" si="24"/>
        <v>117.758665239378</v>
      </c>
      <c r="E606" s="244"/>
    </row>
    <row r="607" spans="1:5">
      <c r="A607" s="252" t="s">
        <v>616</v>
      </c>
      <c r="B607" s="253"/>
      <c r="C607" s="254"/>
      <c r="D607" s="243">
        <f t="shared" si="24"/>
        <v>0</v>
      </c>
      <c r="E607" s="244"/>
    </row>
    <row r="608" spans="1:5">
      <c r="A608" s="249" t="s">
        <v>617</v>
      </c>
      <c r="B608" s="253">
        <v>20800</v>
      </c>
      <c r="C608" s="255"/>
      <c r="D608" s="243">
        <f t="shared" si="24"/>
        <v>0</v>
      </c>
      <c r="E608" s="244"/>
    </row>
    <row r="609" spans="1:5">
      <c r="A609" s="249" t="s">
        <v>618</v>
      </c>
      <c r="B609" s="253"/>
      <c r="C609" s="255"/>
      <c r="D609" s="243">
        <f t="shared" si="24"/>
        <v>0</v>
      </c>
      <c r="E609" s="244"/>
    </row>
    <row r="610" spans="1:5">
      <c r="A610" s="249" t="s">
        <v>619</v>
      </c>
      <c r="B610" s="253"/>
      <c r="C610" s="255"/>
      <c r="D610" s="243">
        <f t="shared" si="24"/>
        <v>0</v>
      </c>
      <c r="E610" s="244"/>
    </row>
    <row r="611" spans="1:5">
      <c r="A611" s="249" t="s">
        <v>620</v>
      </c>
      <c r="B611" s="253"/>
      <c r="C611" s="255"/>
      <c r="D611" s="243">
        <f t="shared" si="24"/>
        <v>0</v>
      </c>
      <c r="E611" s="244"/>
    </row>
    <row r="612" spans="1:5">
      <c r="A612" s="249" t="s">
        <v>621</v>
      </c>
      <c r="B612" s="253"/>
      <c r="C612" s="255"/>
      <c r="D612" s="243">
        <f t="shared" si="24"/>
        <v>0</v>
      </c>
      <c r="E612" s="244"/>
    </row>
    <row r="613" spans="1:5">
      <c r="A613" s="256" t="s">
        <v>622</v>
      </c>
      <c r="B613" s="242"/>
      <c r="C613" s="250"/>
      <c r="D613" s="243">
        <f t="shared" si="24"/>
        <v>0</v>
      </c>
      <c r="E613" s="244"/>
    </row>
    <row r="614" spans="1:5">
      <c r="A614" s="257" t="s">
        <v>623</v>
      </c>
      <c r="B614" s="242"/>
      <c r="C614" s="250"/>
      <c r="D614" s="243">
        <f t="shared" si="24"/>
        <v>0</v>
      </c>
      <c r="E614" s="244"/>
    </row>
    <row r="615" spans="1:5">
      <c r="A615" s="246" t="s">
        <v>624</v>
      </c>
      <c r="B615" s="247">
        <f>B599+B601</f>
        <v>1671480</v>
      </c>
      <c r="C615" s="247">
        <f>C599+C601</f>
        <v>1474597</v>
      </c>
      <c r="D615" s="248">
        <f t="shared" si="24"/>
        <v>113.351647941777</v>
      </c>
      <c r="E615" s="244"/>
    </row>
    <row r="617" spans="1:1">
      <c r="A617" s="167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showZeros="0" workbookViewId="0">
      <selection activeCell="E17" sqref="E17"/>
    </sheetView>
  </sheetViews>
  <sheetFormatPr defaultColWidth="9" defaultRowHeight="11.25"/>
  <cols>
    <col min="1" max="1" width="37.625" style="218" customWidth="1"/>
    <col min="2" max="2" width="12.25" style="218" customWidth="1"/>
    <col min="3" max="3" width="14.875" style="218" customWidth="1"/>
    <col min="4" max="4" width="15.5" style="218" customWidth="1"/>
    <col min="5" max="5" width="20.75" style="218" customWidth="1"/>
    <col min="6" max="245" width="9" style="218"/>
    <col min="246" max="246" width="20.125" style="218" customWidth="1"/>
    <col min="247" max="247" width="9.625" style="218" customWidth="1"/>
    <col min="248" max="248" width="8.625" style="218" customWidth="1"/>
    <col min="249" max="249" width="8.875" style="218" customWidth="1"/>
    <col min="250" max="252" width="7.625" style="218" customWidth="1"/>
    <col min="253" max="253" width="8.125" style="218" customWidth="1"/>
    <col min="254" max="254" width="7.625" style="218" customWidth="1"/>
    <col min="255" max="255" width="9" style="218" customWidth="1"/>
    <col min="256" max="501" width="9" style="218"/>
    <col min="502" max="502" width="20.125" style="218" customWidth="1"/>
    <col min="503" max="503" width="9.625" style="218" customWidth="1"/>
    <col min="504" max="504" width="8.625" style="218" customWidth="1"/>
    <col min="505" max="505" width="8.875" style="218" customWidth="1"/>
    <col min="506" max="508" width="7.625" style="218" customWidth="1"/>
    <col min="509" max="509" width="8.125" style="218" customWidth="1"/>
    <col min="510" max="510" width="7.625" style="218" customWidth="1"/>
    <col min="511" max="511" width="9" style="218" customWidth="1"/>
    <col min="512" max="757" width="9" style="218"/>
    <col min="758" max="758" width="20.125" style="218" customWidth="1"/>
    <col min="759" max="759" width="9.625" style="218" customWidth="1"/>
    <col min="760" max="760" width="8.625" style="218" customWidth="1"/>
    <col min="761" max="761" width="8.875" style="218" customWidth="1"/>
    <col min="762" max="764" width="7.625" style="218" customWidth="1"/>
    <col min="765" max="765" width="8.125" style="218" customWidth="1"/>
    <col min="766" max="766" width="7.625" style="218" customWidth="1"/>
    <col min="767" max="767" width="9" style="218" customWidth="1"/>
    <col min="768" max="1013" width="9" style="218"/>
    <col min="1014" max="1014" width="20.125" style="218" customWidth="1"/>
    <col min="1015" max="1015" width="9.625" style="218" customWidth="1"/>
    <col min="1016" max="1016" width="8.625" style="218" customWidth="1"/>
    <col min="1017" max="1017" width="8.875" style="218" customWidth="1"/>
    <col min="1018" max="1020" width="7.625" style="218" customWidth="1"/>
    <col min="1021" max="1021" width="8.125" style="218" customWidth="1"/>
    <col min="1022" max="1022" width="7.625" style="218" customWidth="1"/>
    <col min="1023" max="1023" width="9" style="218" customWidth="1"/>
    <col min="1024" max="1269" width="9" style="218"/>
    <col min="1270" max="1270" width="20.125" style="218" customWidth="1"/>
    <col min="1271" max="1271" width="9.625" style="218" customWidth="1"/>
    <col min="1272" max="1272" width="8.625" style="218" customWidth="1"/>
    <col min="1273" max="1273" width="8.875" style="218" customWidth="1"/>
    <col min="1274" max="1276" width="7.625" style="218" customWidth="1"/>
    <col min="1277" max="1277" width="8.125" style="218" customWidth="1"/>
    <col min="1278" max="1278" width="7.625" style="218" customWidth="1"/>
    <col min="1279" max="1279" width="9" style="218" customWidth="1"/>
    <col min="1280" max="1525" width="9" style="218"/>
    <col min="1526" max="1526" width="20.125" style="218" customWidth="1"/>
    <col min="1527" max="1527" width="9.625" style="218" customWidth="1"/>
    <col min="1528" max="1528" width="8.625" style="218" customWidth="1"/>
    <col min="1529" max="1529" width="8.875" style="218" customWidth="1"/>
    <col min="1530" max="1532" width="7.625" style="218" customWidth="1"/>
    <col min="1533" max="1533" width="8.125" style="218" customWidth="1"/>
    <col min="1534" max="1534" width="7.625" style="218" customWidth="1"/>
    <col min="1535" max="1535" width="9" style="218" customWidth="1"/>
    <col min="1536" max="1781" width="9" style="218"/>
    <col min="1782" max="1782" width="20.125" style="218" customWidth="1"/>
    <col min="1783" max="1783" width="9.625" style="218" customWidth="1"/>
    <col min="1784" max="1784" width="8.625" style="218" customWidth="1"/>
    <col min="1785" max="1785" width="8.875" style="218" customWidth="1"/>
    <col min="1786" max="1788" width="7.625" style="218" customWidth="1"/>
    <col min="1789" max="1789" width="8.125" style="218" customWidth="1"/>
    <col min="1790" max="1790" width="7.625" style="218" customWidth="1"/>
    <col min="1791" max="1791" width="9" style="218" customWidth="1"/>
    <col min="1792" max="2037" width="9" style="218"/>
    <col min="2038" max="2038" width="20.125" style="218" customWidth="1"/>
    <col min="2039" max="2039" width="9.625" style="218" customWidth="1"/>
    <col min="2040" max="2040" width="8.625" style="218" customWidth="1"/>
    <col min="2041" max="2041" width="8.875" style="218" customWidth="1"/>
    <col min="2042" max="2044" width="7.625" style="218" customWidth="1"/>
    <col min="2045" max="2045" width="8.125" style="218" customWidth="1"/>
    <col min="2046" max="2046" width="7.625" style="218" customWidth="1"/>
    <col min="2047" max="2047" width="9" style="218" customWidth="1"/>
    <col min="2048" max="2293" width="9" style="218"/>
    <col min="2294" max="2294" width="20.125" style="218" customWidth="1"/>
    <col min="2295" max="2295" width="9.625" style="218" customWidth="1"/>
    <col min="2296" max="2296" width="8.625" style="218" customWidth="1"/>
    <col min="2297" max="2297" width="8.875" style="218" customWidth="1"/>
    <col min="2298" max="2300" width="7.625" style="218" customWidth="1"/>
    <col min="2301" max="2301" width="8.125" style="218" customWidth="1"/>
    <col min="2302" max="2302" width="7.625" style="218" customWidth="1"/>
    <col min="2303" max="2303" width="9" style="218" customWidth="1"/>
    <col min="2304" max="2549" width="9" style="218"/>
    <col min="2550" max="2550" width="20.125" style="218" customWidth="1"/>
    <col min="2551" max="2551" width="9.625" style="218" customWidth="1"/>
    <col min="2552" max="2552" width="8.625" style="218" customWidth="1"/>
    <col min="2553" max="2553" width="8.875" style="218" customWidth="1"/>
    <col min="2554" max="2556" width="7.625" style="218" customWidth="1"/>
    <col min="2557" max="2557" width="8.125" style="218" customWidth="1"/>
    <col min="2558" max="2558" width="7.625" style="218" customWidth="1"/>
    <col min="2559" max="2559" width="9" style="218" customWidth="1"/>
    <col min="2560" max="2805" width="9" style="218"/>
    <col min="2806" max="2806" width="20.125" style="218" customWidth="1"/>
    <col min="2807" max="2807" width="9.625" style="218" customWidth="1"/>
    <col min="2808" max="2808" width="8.625" style="218" customWidth="1"/>
    <col min="2809" max="2809" width="8.875" style="218" customWidth="1"/>
    <col min="2810" max="2812" width="7.625" style="218" customWidth="1"/>
    <col min="2813" max="2813" width="8.125" style="218" customWidth="1"/>
    <col min="2814" max="2814" width="7.625" style="218" customWidth="1"/>
    <col min="2815" max="2815" width="9" style="218" customWidth="1"/>
    <col min="2816" max="3061" width="9" style="218"/>
    <col min="3062" max="3062" width="20.125" style="218" customWidth="1"/>
    <col min="3063" max="3063" width="9.625" style="218" customWidth="1"/>
    <col min="3064" max="3064" width="8.625" style="218" customWidth="1"/>
    <col min="3065" max="3065" width="8.875" style="218" customWidth="1"/>
    <col min="3066" max="3068" width="7.625" style="218" customWidth="1"/>
    <col min="3069" max="3069" width="8.125" style="218" customWidth="1"/>
    <col min="3070" max="3070" width="7.625" style="218" customWidth="1"/>
    <col min="3071" max="3071" width="9" style="218" customWidth="1"/>
    <col min="3072" max="3317" width="9" style="218"/>
    <col min="3318" max="3318" width="20.125" style="218" customWidth="1"/>
    <col min="3319" max="3319" width="9.625" style="218" customWidth="1"/>
    <col min="3320" max="3320" width="8.625" style="218" customWidth="1"/>
    <col min="3321" max="3321" width="8.875" style="218" customWidth="1"/>
    <col min="3322" max="3324" width="7.625" style="218" customWidth="1"/>
    <col min="3325" max="3325" width="8.125" style="218" customWidth="1"/>
    <col min="3326" max="3326" width="7.625" style="218" customWidth="1"/>
    <col min="3327" max="3327" width="9" style="218" customWidth="1"/>
    <col min="3328" max="3573" width="9" style="218"/>
    <col min="3574" max="3574" width="20.125" style="218" customWidth="1"/>
    <col min="3575" max="3575" width="9.625" style="218" customWidth="1"/>
    <col min="3576" max="3576" width="8.625" style="218" customWidth="1"/>
    <col min="3577" max="3577" width="8.875" style="218" customWidth="1"/>
    <col min="3578" max="3580" width="7.625" style="218" customWidth="1"/>
    <col min="3581" max="3581" width="8.125" style="218" customWidth="1"/>
    <col min="3582" max="3582" width="7.625" style="218" customWidth="1"/>
    <col min="3583" max="3583" width="9" style="218" customWidth="1"/>
    <col min="3584" max="3829" width="9" style="218"/>
    <col min="3830" max="3830" width="20.125" style="218" customWidth="1"/>
    <col min="3831" max="3831" width="9.625" style="218" customWidth="1"/>
    <col min="3832" max="3832" width="8.625" style="218" customWidth="1"/>
    <col min="3833" max="3833" width="8.875" style="218" customWidth="1"/>
    <col min="3834" max="3836" width="7.625" style="218" customWidth="1"/>
    <col min="3837" max="3837" width="8.125" style="218" customWidth="1"/>
    <col min="3838" max="3838" width="7.625" style="218" customWidth="1"/>
    <col min="3839" max="3839" width="9" style="218" customWidth="1"/>
    <col min="3840" max="4085" width="9" style="218"/>
    <col min="4086" max="4086" width="20.125" style="218" customWidth="1"/>
    <col min="4087" max="4087" width="9.625" style="218" customWidth="1"/>
    <col min="4088" max="4088" width="8.625" style="218" customWidth="1"/>
    <col min="4089" max="4089" width="8.875" style="218" customWidth="1"/>
    <col min="4090" max="4092" width="7.625" style="218" customWidth="1"/>
    <col min="4093" max="4093" width="8.125" style="218" customWidth="1"/>
    <col min="4094" max="4094" width="7.625" style="218" customWidth="1"/>
    <col min="4095" max="4095" width="9" style="218" customWidth="1"/>
    <col min="4096" max="4341" width="9" style="218"/>
    <col min="4342" max="4342" width="20.125" style="218" customWidth="1"/>
    <col min="4343" max="4343" width="9.625" style="218" customWidth="1"/>
    <col min="4344" max="4344" width="8.625" style="218" customWidth="1"/>
    <col min="4345" max="4345" width="8.875" style="218" customWidth="1"/>
    <col min="4346" max="4348" width="7.625" style="218" customWidth="1"/>
    <col min="4349" max="4349" width="8.125" style="218" customWidth="1"/>
    <col min="4350" max="4350" width="7.625" style="218" customWidth="1"/>
    <col min="4351" max="4351" width="9" style="218" customWidth="1"/>
    <col min="4352" max="4597" width="9" style="218"/>
    <col min="4598" max="4598" width="20.125" style="218" customWidth="1"/>
    <col min="4599" max="4599" width="9.625" style="218" customWidth="1"/>
    <col min="4600" max="4600" width="8.625" style="218" customWidth="1"/>
    <col min="4601" max="4601" width="8.875" style="218" customWidth="1"/>
    <col min="4602" max="4604" width="7.625" style="218" customWidth="1"/>
    <col min="4605" max="4605" width="8.125" style="218" customWidth="1"/>
    <col min="4606" max="4606" width="7.625" style="218" customWidth="1"/>
    <col min="4607" max="4607" width="9" style="218" customWidth="1"/>
    <col min="4608" max="4853" width="9" style="218"/>
    <col min="4854" max="4854" width="20.125" style="218" customWidth="1"/>
    <col min="4855" max="4855" width="9.625" style="218" customWidth="1"/>
    <col min="4856" max="4856" width="8.625" style="218" customWidth="1"/>
    <col min="4857" max="4857" width="8.875" style="218" customWidth="1"/>
    <col min="4858" max="4860" width="7.625" style="218" customWidth="1"/>
    <col min="4861" max="4861" width="8.125" style="218" customWidth="1"/>
    <col min="4862" max="4862" width="7.625" style="218" customWidth="1"/>
    <col min="4863" max="4863" width="9" style="218" customWidth="1"/>
    <col min="4864" max="5109" width="9" style="218"/>
    <col min="5110" max="5110" width="20.125" style="218" customWidth="1"/>
    <col min="5111" max="5111" width="9.625" style="218" customWidth="1"/>
    <col min="5112" max="5112" width="8.625" style="218" customWidth="1"/>
    <col min="5113" max="5113" width="8.875" style="218" customWidth="1"/>
    <col min="5114" max="5116" width="7.625" style="218" customWidth="1"/>
    <col min="5117" max="5117" width="8.125" style="218" customWidth="1"/>
    <col min="5118" max="5118" width="7.625" style="218" customWidth="1"/>
    <col min="5119" max="5119" width="9" style="218" customWidth="1"/>
    <col min="5120" max="5365" width="9" style="218"/>
    <col min="5366" max="5366" width="20.125" style="218" customWidth="1"/>
    <col min="5367" max="5367" width="9.625" style="218" customWidth="1"/>
    <col min="5368" max="5368" width="8.625" style="218" customWidth="1"/>
    <col min="5369" max="5369" width="8.875" style="218" customWidth="1"/>
    <col min="5370" max="5372" width="7.625" style="218" customWidth="1"/>
    <col min="5373" max="5373" width="8.125" style="218" customWidth="1"/>
    <col min="5374" max="5374" width="7.625" style="218" customWidth="1"/>
    <col min="5375" max="5375" width="9" style="218" customWidth="1"/>
    <col min="5376" max="5621" width="9" style="218"/>
    <col min="5622" max="5622" width="20.125" style="218" customWidth="1"/>
    <col min="5623" max="5623" width="9.625" style="218" customWidth="1"/>
    <col min="5624" max="5624" width="8.625" style="218" customWidth="1"/>
    <col min="5625" max="5625" width="8.875" style="218" customWidth="1"/>
    <col min="5626" max="5628" width="7.625" style="218" customWidth="1"/>
    <col min="5629" max="5629" width="8.125" style="218" customWidth="1"/>
    <col min="5630" max="5630" width="7.625" style="218" customWidth="1"/>
    <col min="5631" max="5631" width="9" style="218" customWidth="1"/>
    <col min="5632" max="5877" width="9" style="218"/>
    <col min="5878" max="5878" width="20.125" style="218" customWidth="1"/>
    <col min="5879" max="5879" width="9.625" style="218" customWidth="1"/>
    <col min="5880" max="5880" width="8.625" style="218" customWidth="1"/>
    <col min="5881" max="5881" width="8.875" style="218" customWidth="1"/>
    <col min="5882" max="5884" width="7.625" style="218" customWidth="1"/>
    <col min="5885" max="5885" width="8.125" style="218" customWidth="1"/>
    <col min="5886" max="5886" width="7.625" style="218" customWidth="1"/>
    <col min="5887" max="5887" width="9" style="218" customWidth="1"/>
    <col min="5888" max="6133" width="9" style="218"/>
    <col min="6134" max="6134" width="20.125" style="218" customWidth="1"/>
    <col min="6135" max="6135" width="9.625" style="218" customWidth="1"/>
    <col min="6136" max="6136" width="8.625" style="218" customWidth="1"/>
    <col min="6137" max="6137" width="8.875" style="218" customWidth="1"/>
    <col min="6138" max="6140" width="7.625" style="218" customWidth="1"/>
    <col min="6141" max="6141" width="8.125" style="218" customWidth="1"/>
    <col min="6142" max="6142" width="7.625" style="218" customWidth="1"/>
    <col min="6143" max="6143" width="9" style="218" customWidth="1"/>
    <col min="6144" max="6389" width="9" style="218"/>
    <col min="6390" max="6390" width="20.125" style="218" customWidth="1"/>
    <col min="6391" max="6391" width="9.625" style="218" customWidth="1"/>
    <col min="6392" max="6392" width="8.625" style="218" customWidth="1"/>
    <col min="6393" max="6393" width="8.875" style="218" customWidth="1"/>
    <col min="6394" max="6396" width="7.625" style="218" customWidth="1"/>
    <col min="6397" max="6397" width="8.125" style="218" customWidth="1"/>
    <col min="6398" max="6398" width="7.625" style="218" customWidth="1"/>
    <col min="6399" max="6399" width="9" style="218" customWidth="1"/>
    <col min="6400" max="6645" width="9" style="218"/>
    <col min="6646" max="6646" width="20.125" style="218" customWidth="1"/>
    <col min="6647" max="6647" width="9.625" style="218" customWidth="1"/>
    <col min="6648" max="6648" width="8.625" style="218" customWidth="1"/>
    <col min="6649" max="6649" width="8.875" style="218" customWidth="1"/>
    <col min="6650" max="6652" width="7.625" style="218" customWidth="1"/>
    <col min="6653" max="6653" width="8.125" style="218" customWidth="1"/>
    <col min="6654" max="6654" width="7.625" style="218" customWidth="1"/>
    <col min="6655" max="6655" width="9" style="218" customWidth="1"/>
    <col min="6656" max="6901" width="9" style="218"/>
    <col min="6902" max="6902" width="20.125" style="218" customWidth="1"/>
    <col min="6903" max="6903" width="9.625" style="218" customWidth="1"/>
    <col min="6904" max="6904" width="8.625" style="218" customWidth="1"/>
    <col min="6905" max="6905" width="8.875" style="218" customWidth="1"/>
    <col min="6906" max="6908" width="7.625" style="218" customWidth="1"/>
    <col min="6909" max="6909" width="8.125" style="218" customWidth="1"/>
    <col min="6910" max="6910" width="7.625" style="218" customWidth="1"/>
    <col min="6911" max="6911" width="9" style="218" customWidth="1"/>
    <col min="6912" max="7157" width="9" style="218"/>
    <col min="7158" max="7158" width="20.125" style="218" customWidth="1"/>
    <col min="7159" max="7159" width="9.625" style="218" customWidth="1"/>
    <col min="7160" max="7160" width="8.625" style="218" customWidth="1"/>
    <col min="7161" max="7161" width="8.875" style="218" customWidth="1"/>
    <col min="7162" max="7164" width="7.625" style="218" customWidth="1"/>
    <col min="7165" max="7165" width="8.125" style="218" customWidth="1"/>
    <col min="7166" max="7166" width="7.625" style="218" customWidth="1"/>
    <col min="7167" max="7167" width="9" style="218" customWidth="1"/>
    <col min="7168" max="7413" width="9" style="218"/>
    <col min="7414" max="7414" width="20.125" style="218" customWidth="1"/>
    <col min="7415" max="7415" width="9.625" style="218" customWidth="1"/>
    <col min="7416" max="7416" width="8.625" style="218" customWidth="1"/>
    <col min="7417" max="7417" width="8.875" style="218" customWidth="1"/>
    <col min="7418" max="7420" width="7.625" style="218" customWidth="1"/>
    <col min="7421" max="7421" width="8.125" style="218" customWidth="1"/>
    <col min="7422" max="7422" width="7.625" style="218" customWidth="1"/>
    <col min="7423" max="7423" width="9" style="218" customWidth="1"/>
    <col min="7424" max="7669" width="9" style="218"/>
    <col min="7670" max="7670" width="20.125" style="218" customWidth="1"/>
    <col min="7671" max="7671" width="9.625" style="218" customWidth="1"/>
    <col min="7672" max="7672" width="8.625" style="218" customWidth="1"/>
    <col min="7673" max="7673" width="8.875" style="218" customWidth="1"/>
    <col min="7674" max="7676" width="7.625" style="218" customWidth="1"/>
    <col min="7677" max="7677" width="8.125" style="218" customWidth="1"/>
    <col min="7678" max="7678" width="7.625" style="218" customWidth="1"/>
    <col min="7679" max="7679" width="9" style="218" customWidth="1"/>
    <col min="7680" max="7925" width="9" style="218"/>
    <col min="7926" max="7926" width="20.125" style="218" customWidth="1"/>
    <col min="7927" max="7927" width="9.625" style="218" customWidth="1"/>
    <col min="7928" max="7928" width="8.625" style="218" customWidth="1"/>
    <col min="7929" max="7929" width="8.875" style="218" customWidth="1"/>
    <col min="7930" max="7932" width="7.625" style="218" customWidth="1"/>
    <col min="7933" max="7933" width="8.125" style="218" customWidth="1"/>
    <col min="7934" max="7934" width="7.625" style="218" customWidth="1"/>
    <col min="7935" max="7935" width="9" style="218" customWidth="1"/>
    <col min="7936" max="8181" width="9" style="218"/>
    <col min="8182" max="8182" width="20.125" style="218" customWidth="1"/>
    <col min="8183" max="8183" width="9.625" style="218" customWidth="1"/>
    <col min="8184" max="8184" width="8.625" style="218" customWidth="1"/>
    <col min="8185" max="8185" width="8.875" style="218" customWidth="1"/>
    <col min="8186" max="8188" width="7.625" style="218" customWidth="1"/>
    <col min="8189" max="8189" width="8.125" style="218" customWidth="1"/>
    <col min="8190" max="8190" width="7.625" style="218" customWidth="1"/>
    <col min="8191" max="8191" width="9" style="218" customWidth="1"/>
    <col min="8192" max="8437" width="9" style="218"/>
    <col min="8438" max="8438" width="20.125" style="218" customWidth="1"/>
    <col min="8439" max="8439" width="9.625" style="218" customWidth="1"/>
    <col min="8440" max="8440" width="8.625" style="218" customWidth="1"/>
    <col min="8441" max="8441" width="8.875" style="218" customWidth="1"/>
    <col min="8442" max="8444" width="7.625" style="218" customWidth="1"/>
    <col min="8445" max="8445" width="8.125" style="218" customWidth="1"/>
    <col min="8446" max="8446" width="7.625" style="218" customWidth="1"/>
    <col min="8447" max="8447" width="9" style="218" customWidth="1"/>
    <col min="8448" max="8693" width="9" style="218"/>
    <col min="8694" max="8694" width="20.125" style="218" customWidth="1"/>
    <col min="8695" max="8695" width="9.625" style="218" customWidth="1"/>
    <col min="8696" max="8696" width="8.625" style="218" customWidth="1"/>
    <col min="8697" max="8697" width="8.875" style="218" customWidth="1"/>
    <col min="8698" max="8700" width="7.625" style="218" customWidth="1"/>
    <col min="8701" max="8701" width="8.125" style="218" customWidth="1"/>
    <col min="8702" max="8702" width="7.625" style="218" customWidth="1"/>
    <col min="8703" max="8703" width="9" style="218" customWidth="1"/>
    <col min="8704" max="8949" width="9" style="218"/>
    <col min="8950" max="8950" width="20.125" style="218" customWidth="1"/>
    <col min="8951" max="8951" width="9.625" style="218" customWidth="1"/>
    <col min="8952" max="8952" width="8.625" style="218" customWidth="1"/>
    <col min="8953" max="8953" width="8.875" style="218" customWidth="1"/>
    <col min="8954" max="8956" width="7.625" style="218" customWidth="1"/>
    <col min="8957" max="8957" width="8.125" style="218" customWidth="1"/>
    <col min="8958" max="8958" width="7.625" style="218" customWidth="1"/>
    <col min="8959" max="8959" width="9" style="218" customWidth="1"/>
    <col min="8960" max="9205" width="9" style="218"/>
    <col min="9206" max="9206" width="20.125" style="218" customWidth="1"/>
    <col min="9207" max="9207" width="9.625" style="218" customWidth="1"/>
    <col min="9208" max="9208" width="8.625" style="218" customWidth="1"/>
    <col min="9209" max="9209" width="8.875" style="218" customWidth="1"/>
    <col min="9210" max="9212" width="7.625" style="218" customWidth="1"/>
    <col min="9213" max="9213" width="8.125" style="218" customWidth="1"/>
    <col min="9214" max="9214" width="7.625" style="218" customWidth="1"/>
    <col min="9215" max="9215" width="9" style="218" customWidth="1"/>
    <col min="9216" max="9461" width="9" style="218"/>
    <col min="9462" max="9462" width="20.125" style="218" customWidth="1"/>
    <col min="9463" max="9463" width="9.625" style="218" customWidth="1"/>
    <col min="9464" max="9464" width="8.625" style="218" customWidth="1"/>
    <col min="9465" max="9465" width="8.875" style="218" customWidth="1"/>
    <col min="9466" max="9468" width="7.625" style="218" customWidth="1"/>
    <col min="9469" max="9469" width="8.125" style="218" customWidth="1"/>
    <col min="9470" max="9470" width="7.625" style="218" customWidth="1"/>
    <col min="9471" max="9471" width="9" style="218" customWidth="1"/>
    <col min="9472" max="9717" width="9" style="218"/>
    <col min="9718" max="9718" width="20.125" style="218" customWidth="1"/>
    <col min="9719" max="9719" width="9.625" style="218" customWidth="1"/>
    <col min="9720" max="9720" width="8.625" style="218" customWidth="1"/>
    <col min="9721" max="9721" width="8.875" style="218" customWidth="1"/>
    <col min="9722" max="9724" width="7.625" style="218" customWidth="1"/>
    <col min="9725" max="9725" width="8.125" style="218" customWidth="1"/>
    <col min="9726" max="9726" width="7.625" style="218" customWidth="1"/>
    <col min="9727" max="9727" width="9" style="218" customWidth="1"/>
    <col min="9728" max="9973" width="9" style="218"/>
    <col min="9974" max="9974" width="20.125" style="218" customWidth="1"/>
    <col min="9975" max="9975" width="9.625" style="218" customWidth="1"/>
    <col min="9976" max="9976" width="8.625" style="218" customWidth="1"/>
    <col min="9977" max="9977" width="8.875" style="218" customWidth="1"/>
    <col min="9978" max="9980" width="7.625" style="218" customWidth="1"/>
    <col min="9981" max="9981" width="8.125" style="218" customWidth="1"/>
    <col min="9982" max="9982" width="7.625" style="218" customWidth="1"/>
    <col min="9983" max="9983" width="9" style="218" customWidth="1"/>
    <col min="9984" max="10229" width="9" style="218"/>
    <col min="10230" max="10230" width="20.125" style="218" customWidth="1"/>
    <col min="10231" max="10231" width="9.625" style="218" customWidth="1"/>
    <col min="10232" max="10232" width="8.625" style="218" customWidth="1"/>
    <col min="10233" max="10233" width="8.875" style="218" customWidth="1"/>
    <col min="10234" max="10236" width="7.625" style="218" customWidth="1"/>
    <col min="10237" max="10237" width="8.125" style="218" customWidth="1"/>
    <col min="10238" max="10238" width="7.625" style="218" customWidth="1"/>
    <col min="10239" max="10239" width="9" style="218" customWidth="1"/>
    <col min="10240" max="10485" width="9" style="218"/>
    <col min="10486" max="10486" width="20.125" style="218" customWidth="1"/>
    <col min="10487" max="10487" width="9.625" style="218" customWidth="1"/>
    <col min="10488" max="10488" width="8.625" style="218" customWidth="1"/>
    <col min="10489" max="10489" width="8.875" style="218" customWidth="1"/>
    <col min="10490" max="10492" width="7.625" style="218" customWidth="1"/>
    <col min="10493" max="10493" width="8.125" style="218" customWidth="1"/>
    <col min="10494" max="10494" width="7.625" style="218" customWidth="1"/>
    <col min="10495" max="10495" width="9" style="218" customWidth="1"/>
    <col min="10496" max="10741" width="9" style="218"/>
    <col min="10742" max="10742" width="20.125" style="218" customWidth="1"/>
    <col min="10743" max="10743" width="9.625" style="218" customWidth="1"/>
    <col min="10744" max="10744" width="8.625" style="218" customWidth="1"/>
    <col min="10745" max="10745" width="8.875" style="218" customWidth="1"/>
    <col min="10746" max="10748" width="7.625" style="218" customWidth="1"/>
    <col min="10749" max="10749" width="8.125" style="218" customWidth="1"/>
    <col min="10750" max="10750" width="7.625" style="218" customWidth="1"/>
    <col min="10751" max="10751" width="9" style="218" customWidth="1"/>
    <col min="10752" max="10997" width="9" style="218"/>
    <col min="10998" max="10998" width="20.125" style="218" customWidth="1"/>
    <col min="10999" max="10999" width="9.625" style="218" customWidth="1"/>
    <col min="11000" max="11000" width="8.625" style="218" customWidth="1"/>
    <col min="11001" max="11001" width="8.875" style="218" customWidth="1"/>
    <col min="11002" max="11004" width="7.625" style="218" customWidth="1"/>
    <col min="11005" max="11005" width="8.125" style="218" customWidth="1"/>
    <col min="11006" max="11006" width="7.625" style="218" customWidth="1"/>
    <col min="11007" max="11007" width="9" style="218" customWidth="1"/>
    <col min="11008" max="11253" width="9" style="218"/>
    <col min="11254" max="11254" width="20.125" style="218" customWidth="1"/>
    <col min="11255" max="11255" width="9.625" style="218" customWidth="1"/>
    <col min="11256" max="11256" width="8.625" style="218" customWidth="1"/>
    <col min="11257" max="11257" width="8.875" style="218" customWidth="1"/>
    <col min="11258" max="11260" width="7.625" style="218" customWidth="1"/>
    <col min="11261" max="11261" width="8.125" style="218" customWidth="1"/>
    <col min="11262" max="11262" width="7.625" style="218" customWidth="1"/>
    <col min="11263" max="11263" width="9" style="218" customWidth="1"/>
    <col min="11264" max="11509" width="9" style="218"/>
    <col min="11510" max="11510" width="20.125" style="218" customWidth="1"/>
    <col min="11511" max="11511" width="9.625" style="218" customWidth="1"/>
    <col min="11512" max="11512" width="8.625" style="218" customWidth="1"/>
    <col min="11513" max="11513" width="8.875" style="218" customWidth="1"/>
    <col min="11514" max="11516" width="7.625" style="218" customWidth="1"/>
    <col min="11517" max="11517" width="8.125" style="218" customWidth="1"/>
    <col min="11518" max="11518" width="7.625" style="218" customWidth="1"/>
    <col min="11519" max="11519" width="9" style="218" customWidth="1"/>
    <col min="11520" max="11765" width="9" style="218"/>
    <col min="11766" max="11766" width="20.125" style="218" customWidth="1"/>
    <col min="11767" max="11767" width="9.625" style="218" customWidth="1"/>
    <col min="11768" max="11768" width="8.625" style="218" customWidth="1"/>
    <col min="11769" max="11769" width="8.875" style="218" customWidth="1"/>
    <col min="11770" max="11772" width="7.625" style="218" customWidth="1"/>
    <col min="11773" max="11773" width="8.125" style="218" customWidth="1"/>
    <col min="11774" max="11774" width="7.625" style="218" customWidth="1"/>
    <col min="11775" max="11775" width="9" style="218" customWidth="1"/>
    <col min="11776" max="12021" width="9" style="218"/>
    <col min="12022" max="12022" width="20.125" style="218" customWidth="1"/>
    <col min="12023" max="12023" width="9.625" style="218" customWidth="1"/>
    <col min="12024" max="12024" width="8.625" style="218" customWidth="1"/>
    <col min="12025" max="12025" width="8.875" style="218" customWidth="1"/>
    <col min="12026" max="12028" width="7.625" style="218" customWidth="1"/>
    <col min="12029" max="12029" width="8.125" style="218" customWidth="1"/>
    <col min="12030" max="12030" width="7.625" style="218" customWidth="1"/>
    <col min="12031" max="12031" width="9" style="218" customWidth="1"/>
    <col min="12032" max="12277" width="9" style="218"/>
    <col min="12278" max="12278" width="20.125" style="218" customWidth="1"/>
    <col min="12279" max="12279" width="9.625" style="218" customWidth="1"/>
    <col min="12280" max="12280" width="8.625" style="218" customWidth="1"/>
    <col min="12281" max="12281" width="8.875" style="218" customWidth="1"/>
    <col min="12282" max="12284" width="7.625" style="218" customWidth="1"/>
    <col min="12285" max="12285" width="8.125" style="218" customWidth="1"/>
    <col min="12286" max="12286" width="7.625" style="218" customWidth="1"/>
    <col min="12287" max="12287" width="9" style="218" customWidth="1"/>
    <col min="12288" max="12533" width="9" style="218"/>
    <col min="12534" max="12534" width="20.125" style="218" customWidth="1"/>
    <col min="12535" max="12535" width="9.625" style="218" customWidth="1"/>
    <col min="12536" max="12536" width="8.625" style="218" customWidth="1"/>
    <col min="12537" max="12537" width="8.875" style="218" customWidth="1"/>
    <col min="12538" max="12540" width="7.625" style="218" customWidth="1"/>
    <col min="12541" max="12541" width="8.125" style="218" customWidth="1"/>
    <col min="12542" max="12542" width="7.625" style="218" customWidth="1"/>
    <col min="12543" max="12543" width="9" style="218" customWidth="1"/>
    <col min="12544" max="12789" width="9" style="218"/>
    <col min="12790" max="12790" width="20.125" style="218" customWidth="1"/>
    <col min="12791" max="12791" width="9.625" style="218" customWidth="1"/>
    <col min="12792" max="12792" width="8.625" style="218" customWidth="1"/>
    <col min="12793" max="12793" width="8.875" style="218" customWidth="1"/>
    <col min="12794" max="12796" width="7.625" style="218" customWidth="1"/>
    <col min="12797" max="12797" width="8.125" style="218" customWidth="1"/>
    <col min="12798" max="12798" width="7.625" style="218" customWidth="1"/>
    <col min="12799" max="12799" width="9" style="218" customWidth="1"/>
    <col min="12800" max="13045" width="9" style="218"/>
    <col min="13046" max="13046" width="20.125" style="218" customWidth="1"/>
    <col min="13047" max="13047" width="9.625" style="218" customWidth="1"/>
    <col min="13048" max="13048" width="8.625" style="218" customWidth="1"/>
    <col min="13049" max="13049" width="8.875" style="218" customWidth="1"/>
    <col min="13050" max="13052" width="7.625" style="218" customWidth="1"/>
    <col min="13053" max="13053" width="8.125" style="218" customWidth="1"/>
    <col min="13054" max="13054" width="7.625" style="218" customWidth="1"/>
    <col min="13055" max="13055" width="9" style="218" customWidth="1"/>
    <col min="13056" max="13301" width="9" style="218"/>
    <col min="13302" max="13302" width="20.125" style="218" customWidth="1"/>
    <col min="13303" max="13303" width="9.625" style="218" customWidth="1"/>
    <col min="13304" max="13304" width="8.625" style="218" customWidth="1"/>
    <col min="13305" max="13305" width="8.875" style="218" customWidth="1"/>
    <col min="13306" max="13308" width="7.625" style="218" customWidth="1"/>
    <col min="13309" max="13309" width="8.125" style="218" customWidth="1"/>
    <col min="13310" max="13310" width="7.625" style="218" customWidth="1"/>
    <col min="13311" max="13311" width="9" style="218" customWidth="1"/>
    <col min="13312" max="13557" width="9" style="218"/>
    <col min="13558" max="13558" width="20.125" style="218" customWidth="1"/>
    <col min="13559" max="13559" width="9.625" style="218" customWidth="1"/>
    <col min="13560" max="13560" width="8.625" style="218" customWidth="1"/>
    <col min="13561" max="13561" width="8.875" style="218" customWidth="1"/>
    <col min="13562" max="13564" width="7.625" style="218" customWidth="1"/>
    <col min="13565" max="13565" width="8.125" style="218" customWidth="1"/>
    <col min="13566" max="13566" width="7.625" style="218" customWidth="1"/>
    <col min="13567" max="13567" width="9" style="218" customWidth="1"/>
    <col min="13568" max="13813" width="9" style="218"/>
    <col min="13814" max="13814" width="20.125" style="218" customWidth="1"/>
    <col min="13815" max="13815" width="9.625" style="218" customWidth="1"/>
    <col min="13816" max="13816" width="8.625" style="218" customWidth="1"/>
    <col min="13817" max="13817" width="8.875" style="218" customWidth="1"/>
    <col min="13818" max="13820" width="7.625" style="218" customWidth="1"/>
    <col min="13821" max="13821" width="8.125" style="218" customWidth="1"/>
    <col min="13822" max="13822" width="7.625" style="218" customWidth="1"/>
    <col min="13823" max="13823" width="9" style="218" customWidth="1"/>
    <col min="13824" max="14069" width="9" style="218"/>
    <col min="14070" max="14070" width="20.125" style="218" customWidth="1"/>
    <col min="14071" max="14071" width="9.625" style="218" customWidth="1"/>
    <col min="14072" max="14072" width="8.625" style="218" customWidth="1"/>
    <col min="14073" max="14073" width="8.875" style="218" customWidth="1"/>
    <col min="14074" max="14076" width="7.625" style="218" customWidth="1"/>
    <col min="14077" max="14077" width="8.125" style="218" customWidth="1"/>
    <col min="14078" max="14078" width="7.625" style="218" customWidth="1"/>
    <col min="14079" max="14079" width="9" style="218" customWidth="1"/>
    <col min="14080" max="14325" width="9" style="218"/>
    <col min="14326" max="14326" width="20.125" style="218" customWidth="1"/>
    <col min="14327" max="14327" width="9.625" style="218" customWidth="1"/>
    <col min="14328" max="14328" width="8.625" style="218" customWidth="1"/>
    <col min="14329" max="14329" width="8.875" style="218" customWidth="1"/>
    <col min="14330" max="14332" width="7.625" style="218" customWidth="1"/>
    <col min="14333" max="14333" width="8.125" style="218" customWidth="1"/>
    <col min="14334" max="14334" width="7.625" style="218" customWidth="1"/>
    <col min="14335" max="14335" width="9" style="218" customWidth="1"/>
    <col min="14336" max="14581" width="9" style="218"/>
    <col min="14582" max="14582" width="20.125" style="218" customWidth="1"/>
    <col min="14583" max="14583" width="9.625" style="218" customWidth="1"/>
    <col min="14584" max="14584" width="8.625" style="218" customWidth="1"/>
    <col min="14585" max="14585" width="8.875" style="218" customWidth="1"/>
    <col min="14586" max="14588" width="7.625" style="218" customWidth="1"/>
    <col min="14589" max="14589" width="8.125" style="218" customWidth="1"/>
    <col min="14590" max="14590" width="7.625" style="218" customWidth="1"/>
    <col min="14591" max="14591" width="9" style="218" customWidth="1"/>
    <col min="14592" max="14837" width="9" style="218"/>
    <col min="14838" max="14838" width="20.125" style="218" customWidth="1"/>
    <col min="14839" max="14839" width="9.625" style="218" customWidth="1"/>
    <col min="14840" max="14840" width="8.625" style="218" customWidth="1"/>
    <col min="14841" max="14841" width="8.875" style="218" customWidth="1"/>
    <col min="14842" max="14844" width="7.625" style="218" customWidth="1"/>
    <col min="14845" max="14845" width="8.125" style="218" customWidth="1"/>
    <col min="14846" max="14846" width="7.625" style="218" customWidth="1"/>
    <col min="14847" max="14847" width="9" style="218" customWidth="1"/>
    <col min="14848" max="15093" width="9" style="218"/>
    <col min="15094" max="15094" width="20.125" style="218" customWidth="1"/>
    <col min="15095" max="15095" width="9.625" style="218" customWidth="1"/>
    <col min="15096" max="15096" width="8.625" style="218" customWidth="1"/>
    <col min="15097" max="15097" width="8.875" style="218" customWidth="1"/>
    <col min="15098" max="15100" width="7.625" style="218" customWidth="1"/>
    <col min="15101" max="15101" width="8.125" style="218" customWidth="1"/>
    <col min="15102" max="15102" width="7.625" style="218" customWidth="1"/>
    <col min="15103" max="15103" width="9" style="218" customWidth="1"/>
    <col min="15104" max="15349" width="9" style="218"/>
    <col min="15350" max="15350" width="20.125" style="218" customWidth="1"/>
    <col min="15351" max="15351" width="9.625" style="218" customWidth="1"/>
    <col min="15352" max="15352" width="8.625" style="218" customWidth="1"/>
    <col min="15353" max="15353" width="8.875" style="218" customWidth="1"/>
    <col min="15354" max="15356" width="7.625" style="218" customWidth="1"/>
    <col min="15357" max="15357" width="8.125" style="218" customWidth="1"/>
    <col min="15358" max="15358" width="7.625" style="218" customWidth="1"/>
    <col min="15359" max="15359" width="9" style="218" customWidth="1"/>
    <col min="15360" max="15605" width="9" style="218"/>
    <col min="15606" max="15606" width="20.125" style="218" customWidth="1"/>
    <col min="15607" max="15607" width="9.625" style="218" customWidth="1"/>
    <col min="15608" max="15608" width="8.625" style="218" customWidth="1"/>
    <col min="15609" max="15609" width="8.875" style="218" customWidth="1"/>
    <col min="15610" max="15612" width="7.625" style="218" customWidth="1"/>
    <col min="15613" max="15613" width="8.125" style="218" customWidth="1"/>
    <col min="15614" max="15614" width="7.625" style="218" customWidth="1"/>
    <col min="15615" max="15615" width="9" style="218" customWidth="1"/>
    <col min="15616" max="15861" width="9" style="218"/>
    <col min="15862" max="15862" width="20.125" style="218" customWidth="1"/>
    <col min="15863" max="15863" width="9.625" style="218" customWidth="1"/>
    <col min="15864" max="15864" width="8.625" style="218" customWidth="1"/>
    <col min="15865" max="15865" width="8.875" style="218" customWidth="1"/>
    <col min="15866" max="15868" width="7.625" style="218" customWidth="1"/>
    <col min="15869" max="15869" width="8.125" style="218" customWidth="1"/>
    <col min="15870" max="15870" width="7.625" style="218" customWidth="1"/>
    <col min="15871" max="15871" width="9" style="218" customWidth="1"/>
    <col min="15872" max="16117" width="9" style="218"/>
    <col min="16118" max="16118" width="20.125" style="218" customWidth="1"/>
    <col min="16119" max="16119" width="9.625" style="218" customWidth="1"/>
    <col min="16120" max="16120" width="8.625" style="218" customWidth="1"/>
    <col min="16121" max="16121" width="8.875" style="218" customWidth="1"/>
    <col min="16122" max="16124" width="7.625" style="218" customWidth="1"/>
    <col min="16125" max="16125" width="8.125" style="218" customWidth="1"/>
    <col min="16126" max="16126" width="7.625" style="218" customWidth="1"/>
    <col min="16127" max="16127" width="9" style="218" customWidth="1"/>
    <col min="16128" max="16384" width="9" style="218"/>
  </cols>
  <sheetData>
    <row r="1" ht="23.1" customHeight="1" spans="1:1">
      <c r="A1" s="219" t="s">
        <v>625</v>
      </c>
    </row>
    <row r="2" ht="32.45" customHeight="1" spans="1:4">
      <c r="A2" s="220" t="s">
        <v>626</v>
      </c>
      <c r="B2" s="220"/>
      <c r="C2" s="220"/>
      <c r="D2" s="220"/>
    </row>
    <row r="3" ht="23.45" customHeight="1" spans="4:4">
      <c r="D3" s="221" t="s">
        <v>57</v>
      </c>
    </row>
    <row r="4" ht="48.6" customHeight="1" spans="1:4">
      <c r="A4" s="222" t="s">
        <v>627</v>
      </c>
      <c r="B4" s="145" t="s">
        <v>59</v>
      </c>
      <c r="C4" s="135" t="s">
        <v>92</v>
      </c>
      <c r="D4" s="135" t="s">
        <v>93</v>
      </c>
    </row>
    <row r="5" ht="24.6" customHeight="1" spans="1:4">
      <c r="A5" s="222" t="s">
        <v>628</v>
      </c>
      <c r="B5" s="223">
        <v>1405628</v>
      </c>
      <c r="C5" s="223">
        <v>1250133</v>
      </c>
      <c r="D5" s="224">
        <f>IF(C5=0,,B5/C5*100)</f>
        <v>112.438276567373</v>
      </c>
    </row>
    <row r="6" ht="24.6" customHeight="1" spans="1:10">
      <c r="A6" s="225" t="s">
        <v>629</v>
      </c>
      <c r="B6" s="226">
        <v>180838</v>
      </c>
      <c r="C6" s="226">
        <v>165367</v>
      </c>
      <c r="D6" s="227">
        <f>IF(C6=0,,B6/C6*100)</f>
        <v>109.355554614887</v>
      </c>
      <c r="E6" s="228"/>
      <c r="F6" s="229"/>
      <c r="G6" s="229"/>
      <c r="H6" s="229"/>
      <c r="I6" s="229"/>
      <c r="J6" s="229"/>
    </row>
    <row r="7" ht="24.6" customHeight="1" spans="1:10">
      <c r="A7" s="225" t="s">
        <v>630</v>
      </c>
      <c r="B7" s="226">
        <v>166736</v>
      </c>
      <c r="C7" s="226">
        <v>176729</v>
      </c>
      <c r="D7" s="227">
        <f t="shared" ref="D7:D20" si="0">IF(C7=0,,B7/C7*100)</f>
        <v>94.3455799557515</v>
      </c>
      <c r="E7" s="228"/>
      <c r="F7" s="229"/>
      <c r="G7" s="229"/>
      <c r="H7" s="229"/>
      <c r="I7" s="229"/>
      <c r="J7" s="229"/>
    </row>
    <row r="8" ht="24.6" customHeight="1" spans="1:10">
      <c r="A8" s="225" t="s">
        <v>631</v>
      </c>
      <c r="B8" s="226">
        <v>32800</v>
      </c>
      <c r="C8" s="226">
        <v>38334</v>
      </c>
      <c r="D8" s="227">
        <f t="shared" si="0"/>
        <v>85.5637293264465</v>
      </c>
      <c r="E8" s="228"/>
      <c r="F8" s="229"/>
      <c r="G8" s="229"/>
      <c r="H8" s="229"/>
      <c r="I8" s="229"/>
      <c r="J8" s="229"/>
    </row>
    <row r="9" ht="24.6" customHeight="1" spans="1:10">
      <c r="A9" s="225" t="s">
        <v>632</v>
      </c>
      <c r="B9" s="226"/>
      <c r="C9" s="226"/>
      <c r="D9" s="227">
        <f t="shared" si="0"/>
        <v>0</v>
      </c>
      <c r="E9" s="228"/>
      <c r="F9" s="229"/>
      <c r="G9" s="229"/>
      <c r="H9" s="229"/>
      <c r="I9" s="229"/>
      <c r="J9" s="229"/>
    </row>
    <row r="10" ht="24.6" customHeight="1" spans="1:10">
      <c r="A10" s="225" t="s">
        <v>633</v>
      </c>
      <c r="B10" s="226">
        <v>427885</v>
      </c>
      <c r="C10" s="226">
        <v>320186</v>
      </c>
      <c r="D10" s="227">
        <f t="shared" si="0"/>
        <v>133.636386350434</v>
      </c>
      <c r="E10" s="228"/>
      <c r="F10" s="230"/>
      <c r="G10" s="229"/>
      <c r="H10" s="229"/>
      <c r="I10" s="229"/>
      <c r="J10" s="229"/>
    </row>
    <row r="11" ht="24.6" customHeight="1" spans="1:10">
      <c r="A11" s="225" t="s">
        <v>634</v>
      </c>
      <c r="B11" s="226">
        <v>24128</v>
      </c>
      <c r="C11" s="226">
        <v>17858</v>
      </c>
      <c r="D11" s="227">
        <f t="shared" si="0"/>
        <v>135.110314704894</v>
      </c>
      <c r="E11" s="228"/>
      <c r="F11" s="229"/>
      <c r="G11" s="229"/>
      <c r="H11" s="229"/>
      <c r="I11" s="229"/>
      <c r="J11" s="229"/>
    </row>
    <row r="12" ht="24.6" customHeight="1" spans="1:10">
      <c r="A12" s="225" t="s">
        <v>635</v>
      </c>
      <c r="B12" s="226">
        <v>85668</v>
      </c>
      <c r="C12" s="226">
        <v>54311</v>
      </c>
      <c r="D12" s="227">
        <f t="shared" si="0"/>
        <v>157.736001914898</v>
      </c>
      <c r="E12" s="228"/>
      <c r="F12" s="229"/>
      <c r="G12" s="229"/>
      <c r="H12" s="229"/>
      <c r="I12" s="229"/>
      <c r="J12" s="229"/>
    </row>
    <row r="13" ht="24.6" customHeight="1" spans="1:10">
      <c r="A13" s="225" t="s">
        <v>636</v>
      </c>
      <c r="B13" s="226">
        <v>19990</v>
      </c>
      <c r="C13" s="226">
        <v>9000</v>
      </c>
      <c r="D13" s="227">
        <f t="shared" si="0"/>
        <v>222.111111111111</v>
      </c>
      <c r="E13" s="228"/>
      <c r="F13" s="229"/>
      <c r="G13" s="229"/>
      <c r="H13" s="229"/>
      <c r="I13" s="229"/>
      <c r="J13" s="229"/>
    </row>
    <row r="14" ht="24.6" customHeight="1" spans="1:10">
      <c r="A14" s="225" t="s">
        <v>637</v>
      </c>
      <c r="B14" s="226">
        <v>51147</v>
      </c>
      <c r="C14" s="226">
        <v>56208</v>
      </c>
      <c r="D14" s="227">
        <f t="shared" si="0"/>
        <v>90.9959436379163</v>
      </c>
      <c r="E14" s="228"/>
      <c r="F14" s="229"/>
      <c r="G14" s="229"/>
      <c r="H14" s="229"/>
      <c r="I14" s="229"/>
      <c r="J14" s="229"/>
    </row>
    <row r="15" ht="24.6" customHeight="1" spans="1:10">
      <c r="A15" s="225" t="s">
        <v>638</v>
      </c>
      <c r="B15" s="226">
        <v>236844</v>
      </c>
      <c r="C15" s="226">
        <v>222345</v>
      </c>
      <c r="D15" s="227">
        <f t="shared" si="0"/>
        <v>106.520947176685</v>
      </c>
      <c r="E15" s="228"/>
      <c r="F15" s="229"/>
      <c r="G15" s="229"/>
      <c r="H15" s="229"/>
      <c r="I15" s="229"/>
      <c r="J15" s="229"/>
    </row>
    <row r="16" ht="24.6" customHeight="1" spans="1:10">
      <c r="A16" s="225" t="s">
        <v>639</v>
      </c>
      <c r="B16" s="226">
        <v>21783</v>
      </c>
      <c r="C16" s="226">
        <v>21379</v>
      </c>
      <c r="D16" s="227">
        <f t="shared" si="0"/>
        <v>101.889704850554</v>
      </c>
      <c r="E16" s="228"/>
      <c r="F16" s="229"/>
      <c r="G16" s="229"/>
      <c r="H16" s="229"/>
      <c r="I16" s="229"/>
      <c r="J16" s="229"/>
    </row>
    <row r="17" ht="24.6" customHeight="1" spans="1:10">
      <c r="A17" s="225" t="s">
        <v>640</v>
      </c>
      <c r="B17" s="226"/>
      <c r="C17" s="226"/>
      <c r="D17" s="227">
        <f t="shared" si="0"/>
        <v>0</v>
      </c>
      <c r="E17" s="228"/>
      <c r="F17" s="229"/>
      <c r="G17" s="229"/>
      <c r="H17" s="229"/>
      <c r="I17" s="229"/>
      <c r="J17" s="229"/>
    </row>
    <row r="18" ht="24.6" customHeight="1" spans="1:10">
      <c r="A18" s="225" t="s">
        <v>641</v>
      </c>
      <c r="B18" s="226">
        <v>107957</v>
      </c>
      <c r="C18" s="226">
        <v>119758</v>
      </c>
      <c r="D18" s="227">
        <f t="shared" si="0"/>
        <v>90.1459610213931</v>
      </c>
      <c r="E18" s="228"/>
      <c r="F18" s="229"/>
      <c r="G18" s="229"/>
      <c r="H18" s="229"/>
      <c r="I18" s="229"/>
      <c r="J18" s="229"/>
    </row>
    <row r="19" ht="24.6" customHeight="1" spans="1:10">
      <c r="A19" s="225" t="s">
        <v>642</v>
      </c>
      <c r="B19" s="226">
        <v>34466</v>
      </c>
      <c r="C19" s="226">
        <v>31960</v>
      </c>
      <c r="D19" s="227">
        <f t="shared" si="0"/>
        <v>107.841051314143</v>
      </c>
      <c r="E19" s="228"/>
      <c r="F19" s="229"/>
      <c r="G19" s="229"/>
      <c r="H19" s="229"/>
      <c r="I19" s="229"/>
      <c r="J19" s="229"/>
    </row>
    <row r="20" ht="24.6" customHeight="1" spans="1:10">
      <c r="A20" s="225" t="s">
        <v>643</v>
      </c>
      <c r="B20" s="226">
        <v>15386</v>
      </c>
      <c r="C20" s="226">
        <v>16698</v>
      </c>
      <c r="D20" s="227">
        <f t="shared" si="0"/>
        <v>92.1427715894119</v>
      </c>
      <c r="E20" s="228"/>
      <c r="F20" s="229"/>
      <c r="G20" s="229"/>
      <c r="H20" s="229"/>
      <c r="I20" s="229"/>
      <c r="J20" s="229"/>
    </row>
    <row r="21" ht="22.15" customHeight="1" spans="5:5">
      <c r="E21" s="228"/>
    </row>
    <row r="22" ht="22.15" customHeight="1" spans="5:5">
      <c r="E22" s="228"/>
    </row>
    <row r="23" ht="22.15" customHeight="1" spans="5:5">
      <c r="E23" s="228"/>
    </row>
    <row r="24" ht="22.15" customHeight="1" spans="5:5">
      <c r="E24" s="228"/>
    </row>
    <row r="25" ht="22.15" customHeight="1" spans="5:5">
      <c r="E25" s="228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0"/>
  <sheetViews>
    <sheetView showZeros="0" workbookViewId="0">
      <selection activeCell="D44" sqref="D44"/>
    </sheetView>
  </sheetViews>
  <sheetFormatPr defaultColWidth="9" defaultRowHeight="14.25"/>
  <cols>
    <col min="1" max="1" width="35.625" style="190" customWidth="1"/>
    <col min="2" max="2" width="16.625" style="191" customWidth="1"/>
    <col min="3" max="3" width="16.25" style="192" customWidth="1"/>
    <col min="4" max="4" width="18.75" style="193" customWidth="1"/>
    <col min="5" max="5" width="18.75" style="194" hidden="1" customWidth="1"/>
    <col min="6" max="6" width="14.25" style="190" hidden="1" customWidth="1"/>
    <col min="7" max="7" width="9.625" style="190" hidden="1" customWidth="1"/>
    <col min="8" max="8" width="9" style="190" hidden="1" customWidth="1"/>
    <col min="9" max="9" width="9.625" style="190" hidden="1" customWidth="1"/>
    <col min="10" max="10" width="9" style="190" hidden="1" customWidth="1"/>
    <col min="11" max="11" width="14.125" style="190" hidden="1" customWidth="1"/>
    <col min="12" max="12" width="9" style="190" hidden="1" customWidth="1"/>
    <col min="13" max="16372" width="9" style="190"/>
  </cols>
  <sheetData>
    <row r="1" ht="18.6" customHeight="1" spans="1:1">
      <c r="A1" s="195" t="s">
        <v>644</v>
      </c>
    </row>
    <row r="2" ht="21" spans="1:5">
      <c r="A2" s="196" t="s">
        <v>645</v>
      </c>
      <c r="B2" s="196"/>
      <c r="C2" s="196"/>
      <c r="D2" s="196"/>
      <c r="E2" s="197"/>
    </row>
    <row r="3" ht="21" customHeight="1" spans="1:12">
      <c r="A3" s="198"/>
      <c r="D3" s="199" t="s">
        <v>57</v>
      </c>
      <c r="E3" s="200"/>
      <c r="G3" s="201" t="s">
        <v>646</v>
      </c>
      <c r="H3" s="201"/>
      <c r="I3" s="201"/>
      <c r="J3" s="201"/>
      <c r="K3" s="201"/>
      <c r="L3" s="201"/>
    </row>
    <row r="4" ht="39" customHeight="1" spans="1:11">
      <c r="A4" s="202" t="s">
        <v>627</v>
      </c>
      <c r="B4" s="203" t="s">
        <v>59</v>
      </c>
      <c r="C4" s="203" t="s">
        <v>92</v>
      </c>
      <c r="D4" s="204" t="s">
        <v>93</v>
      </c>
      <c r="E4" s="205"/>
      <c r="J4" s="190" t="s">
        <v>647</v>
      </c>
      <c r="K4" s="190" t="s">
        <v>648</v>
      </c>
    </row>
    <row r="5" ht="22.15" customHeight="1" spans="1:12">
      <c r="A5" s="202" t="s">
        <v>649</v>
      </c>
      <c r="B5" s="206">
        <v>634506</v>
      </c>
      <c r="C5" s="206">
        <v>563559</v>
      </c>
      <c r="D5" s="207">
        <f>B5/C5*100</f>
        <v>112.589098923094</v>
      </c>
      <c r="E5" s="208"/>
      <c r="F5" s="209">
        <v>402100</v>
      </c>
      <c r="G5" s="190">
        <f>K5/F5</f>
        <v>1</v>
      </c>
      <c r="H5" s="190">
        <v>51300</v>
      </c>
      <c r="I5" s="190">
        <f>G5*H5</f>
        <v>51300</v>
      </c>
      <c r="J5" s="190">
        <v>51300</v>
      </c>
      <c r="K5" s="190">
        <v>402100</v>
      </c>
      <c r="L5" s="190">
        <f>J5+K5</f>
        <v>453400</v>
      </c>
    </row>
    <row r="6" s="189" customFormat="1" ht="16.35" customHeight="1" spans="1:12">
      <c r="A6" s="210" t="s">
        <v>629</v>
      </c>
      <c r="B6" s="211">
        <v>174009</v>
      </c>
      <c r="C6" s="211">
        <v>158458</v>
      </c>
      <c r="D6" s="207">
        <f>B6/C6*100</f>
        <v>109.813957010691</v>
      </c>
      <c r="E6" s="208"/>
      <c r="F6" s="209">
        <v>402100</v>
      </c>
      <c r="G6" s="190">
        <f t="shared" ref="G6:G37" si="0">K6/F6</f>
        <v>0.285371798060184</v>
      </c>
      <c r="H6" s="190">
        <v>51300</v>
      </c>
      <c r="I6" s="190">
        <f>ROUND(G6*H6,0)</f>
        <v>14640</v>
      </c>
      <c r="J6" s="189">
        <v>14640</v>
      </c>
      <c r="K6" s="189">
        <v>114748</v>
      </c>
      <c r="L6" s="190">
        <f t="shared" ref="L6:L37" si="1">J6+K6</f>
        <v>129388</v>
      </c>
    </row>
    <row r="7" ht="16.35" customHeight="1" spans="1:12">
      <c r="A7" s="212" t="s">
        <v>650</v>
      </c>
      <c r="B7" s="213">
        <v>92567</v>
      </c>
      <c r="C7" s="213">
        <v>82417.24</v>
      </c>
      <c r="D7" s="214">
        <f t="shared" ref="D7:D11" si="2">B7/C7*100</f>
        <v>112.315093298441</v>
      </c>
      <c r="E7" s="208"/>
      <c r="F7" s="209">
        <v>402100</v>
      </c>
      <c r="G7" s="190">
        <f t="shared" si="0"/>
        <v>0.169609549863218</v>
      </c>
      <c r="H7" s="190">
        <v>51300</v>
      </c>
      <c r="I7" s="190">
        <f t="shared" ref="I7:I38" si="3">ROUND(G7*H7,0)</f>
        <v>8701</v>
      </c>
      <c r="J7" s="190">
        <v>8701</v>
      </c>
      <c r="K7" s="190">
        <v>68200</v>
      </c>
      <c r="L7" s="190">
        <f t="shared" si="1"/>
        <v>76901</v>
      </c>
    </row>
    <row r="8" ht="16.35" customHeight="1" spans="1:12">
      <c r="A8" s="212" t="s">
        <v>651</v>
      </c>
      <c r="B8" s="213">
        <v>23215</v>
      </c>
      <c r="C8" s="213">
        <v>22280.21</v>
      </c>
      <c r="D8" s="214">
        <f t="shared" si="2"/>
        <v>104.195606773904</v>
      </c>
      <c r="E8" s="208"/>
      <c r="F8" s="209">
        <v>402100</v>
      </c>
      <c r="G8" s="190">
        <f t="shared" si="0"/>
        <v>0.0461924894304899</v>
      </c>
      <c r="H8" s="190">
        <v>51300</v>
      </c>
      <c r="I8" s="190">
        <f t="shared" si="3"/>
        <v>2370</v>
      </c>
      <c r="J8" s="190">
        <v>2370</v>
      </c>
      <c r="K8" s="190">
        <v>18574</v>
      </c>
      <c r="L8" s="190">
        <f t="shared" si="1"/>
        <v>20944</v>
      </c>
    </row>
    <row r="9" ht="16.35" customHeight="1" spans="1:12">
      <c r="A9" s="212" t="s">
        <v>652</v>
      </c>
      <c r="B9" s="213">
        <v>13299</v>
      </c>
      <c r="C9" s="213">
        <v>11900.07</v>
      </c>
      <c r="D9" s="214">
        <f t="shared" si="2"/>
        <v>111.755645134861</v>
      </c>
      <c r="E9" s="208"/>
      <c r="F9" s="209">
        <v>402100</v>
      </c>
      <c r="G9" s="190">
        <f t="shared" si="0"/>
        <v>0.023526485948769</v>
      </c>
      <c r="H9" s="190">
        <v>51300</v>
      </c>
      <c r="I9" s="190">
        <f t="shared" si="3"/>
        <v>1207</v>
      </c>
      <c r="J9" s="190">
        <v>1207</v>
      </c>
      <c r="K9" s="190">
        <v>9460</v>
      </c>
      <c r="L9" s="190">
        <f t="shared" si="1"/>
        <v>10667</v>
      </c>
    </row>
    <row r="10" ht="16.35" customHeight="1" spans="1:12">
      <c r="A10" s="212" t="s">
        <v>653</v>
      </c>
      <c r="B10" s="213">
        <v>44928</v>
      </c>
      <c r="C10" s="213">
        <v>41860</v>
      </c>
      <c r="D10" s="214">
        <f t="shared" si="2"/>
        <v>107.329192546584</v>
      </c>
      <c r="E10" s="208"/>
      <c r="F10" s="209">
        <v>402100</v>
      </c>
      <c r="G10" s="190">
        <f t="shared" si="0"/>
        <v>0.046043272817707</v>
      </c>
      <c r="H10" s="190">
        <v>51300</v>
      </c>
      <c r="I10" s="190">
        <f t="shared" si="3"/>
        <v>2362</v>
      </c>
      <c r="J10" s="190">
        <v>2362</v>
      </c>
      <c r="K10" s="190">
        <v>18514</v>
      </c>
      <c r="L10" s="190">
        <f t="shared" si="1"/>
        <v>20876</v>
      </c>
    </row>
    <row r="11" s="189" customFormat="1" ht="16.35" customHeight="1" spans="1:12">
      <c r="A11" s="210" t="s">
        <v>630</v>
      </c>
      <c r="B11" s="211">
        <v>79331</v>
      </c>
      <c r="C11" s="211">
        <v>81046</v>
      </c>
      <c r="D11" s="207">
        <f t="shared" si="2"/>
        <v>97.8839177750907</v>
      </c>
      <c r="E11" s="208"/>
      <c r="F11" s="209">
        <v>402100</v>
      </c>
      <c r="G11" s="190">
        <f t="shared" si="0"/>
        <v>0.179316090524745</v>
      </c>
      <c r="H11" s="190">
        <v>51300</v>
      </c>
      <c r="I11" s="190">
        <f t="shared" si="3"/>
        <v>9199</v>
      </c>
      <c r="J11" s="189">
        <v>9199</v>
      </c>
      <c r="K11" s="189">
        <v>72103</v>
      </c>
      <c r="L11" s="190">
        <f t="shared" si="1"/>
        <v>81302</v>
      </c>
    </row>
    <row r="12" ht="16.35" customHeight="1" spans="1:12">
      <c r="A12" s="212" t="s">
        <v>654</v>
      </c>
      <c r="B12" s="213">
        <v>27354</v>
      </c>
      <c r="C12" s="213">
        <v>33015.87</v>
      </c>
      <c r="D12" s="214">
        <f t="shared" ref="D12:D47" si="4">B12/C12*100</f>
        <v>82.8510652604338</v>
      </c>
      <c r="E12" s="208"/>
      <c r="F12" s="209">
        <v>402100</v>
      </c>
      <c r="G12" s="190">
        <f t="shared" si="0"/>
        <v>0.0658741606565531</v>
      </c>
      <c r="H12" s="190">
        <v>51300</v>
      </c>
      <c r="I12" s="190">
        <f t="shared" si="3"/>
        <v>3379</v>
      </c>
      <c r="J12" s="190">
        <v>3379</v>
      </c>
      <c r="K12" s="190">
        <v>26488</v>
      </c>
      <c r="L12" s="190">
        <f t="shared" si="1"/>
        <v>29867</v>
      </c>
    </row>
    <row r="13" ht="16.35" customHeight="1" spans="1:12">
      <c r="A13" s="212" t="s">
        <v>655</v>
      </c>
      <c r="B13" s="213">
        <v>1739</v>
      </c>
      <c r="C13" s="213">
        <v>1727.29</v>
      </c>
      <c r="D13" s="214">
        <f t="shared" si="4"/>
        <v>100.677940589015</v>
      </c>
      <c r="E13" s="208"/>
      <c r="F13" s="209">
        <v>402100</v>
      </c>
      <c r="G13" s="190">
        <f t="shared" si="0"/>
        <v>0.00374782392439692</v>
      </c>
      <c r="H13" s="190">
        <v>51300</v>
      </c>
      <c r="I13" s="190">
        <f t="shared" si="3"/>
        <v>192</v>
      </c>
      <c r="J13" s="190">
        <v>192</v>
      </c>
      <c r="K13" s="190">
        <v>1507</v>
      </c>
      <c r="L13" s="190">
        <f t="shared" si="1"/>
        <v>1699</v>
      </c>
    </row>
    <row r="14" ht="16.35" customHeight="1" spans="1:12">
      <c r="A14" s="212" t="s">
        <v>656</v>
      </c>
      <c r="B14" s="213">
        <v>1612</v>
      </c>
      <c r="C14" s="213">
        <v>1313.32</v>
      </c>
      <c r="D14" s="214">
        <f t="shared" si="4"/>
        <v>122.742362866628</v>
      </c>
      <c r="E14" s="208"/>
      <c r="F14" s="209">
        <v>402100</v>
      </c>
      <c r="G14" s="190">
        <f t="shared" si="0"/>
        <v>0.00321064411837851</v>
      </c>
      <c r="H14" s="190">
        <v>51300</v>
      </c>
      <c r="I14" s="190">
        <f t="shared" si="3"/>
        <v>165</v>
      </c>
      <c r="J14" s="190">
        <v>165</v>
      </c>
      <c r="K14" s="190">
        <v>1291</v>
      </c>
      <c r="L14" s="190">
        <f t="shared" si="1"/>
        <v>1456</v>
      </c>
    </row>
    <row r="15" ht="16.35" customHeight="1" spans="1:12">
      <c r="A15" s="212" t="s">
        <v>657</v>
      </c>
      <c r="B15" s="213">
        <v>518</v>
      </c>
      <c r="C15" s="213">
        <v>404.33</v>
      </c>
      <c r="D15" s="214">
        <f t="shared" si="4"/>
        <v>128.113174881903</v>
      </c>
      <c r="E15" s="208"/>
      <c r="F15" s="209">
        <v>402100</v>
      </c>
      <c r="G15" s="190">
        <f t="shared" si="0"/>
        <v>0.00105197712011937</v>
      </c>
      <c r="H15" s="190">
        <v>51300</v>
      </c>
      <c r="I15" s="190">
        <f t="shared" si="3"/>
        <v>54</v>
      </c>
      <c r="J15" s="190">
        <v>54</v>
      </c>
      <c r="K15" s="190">
        <v>423</v>
      </c>
      <c r="L15" s="190">
        <f t="shared" si="1"/>
        <v>477</v>
      </c>
    </row>
    <row r="16" ht="16.35" customHeight="1" spans="1:12">
      <c r="A16" s="212" t="s">
        <v>658</v>
      </c>
      <c r="B16" s="213">
        <v>6197</v>
      </c>
      <c r="C16" s="213">
        <v>8355.5</v>
      </c>
      <c r="D16" s="214">
        <f t="shared" si="4"/>
        <v>74.1667165340195</v>
      </c>
      <c r="E16" s="208"/>
      <c r="F16" s="209">
        <v>402100</v>
      </c>
      <c r="G16" s="190">
        <f t="shared" si="0"/>
        <v>0.0220094503854762</v>
      </c>
      <c r="H16" s="190">
        <v>51300</v>
      </c>
      <c r="I16" s="190">
        <f t="shared" si="3"/>
        <v>1129</v>
      </c>
      <c r="J16" s="190">
        <v>1129</v>
      </c>
      <c r="K16" s="190">
        <v>8850</v>
      </c>
      <c r="L16" s="190">
        <f t="shared" si="1"/>
        <v>9979</v>
      </c>
    </row>
    <row r="17" ht="16.35" customHeight="1" spans="1:12">
      <c r="A17" s="212" t="s">
        <v>659</v>
      </c>
      <c r="B17" s="213">
        <v>1438</v>
      </c>
      <c r="C17" s="213">
        <v>1116.76</v>
      </c>
      <c r="D17" s="214">
        <f t="shared" si="4"/>
        <v>128.765356925391</v>
      </c>
      <c r="E17" s="208"/>
      <c r="F17" s="209">
        <v>402100</v>
      </c>
      <c r="G17" s="190">
        <f t="shared" si="0"/>
        <v>0.00273315095747327</v>
      </c>
      <c r="H17" s="190">
        <v>51300</v>
      </c>
      <c r="I17" s="190">
        <f t="shared" si="3"/>
        <v>140</v>
      </c>
      <c r="J17" s="190">
        <v>140</v>
      </c>
      <c r="K17" s="190">
        <v>1099</v>
      </c>
      <c r="L17" s="190">
        <f t="shared" si="1"/>
        <v>1239</v>
      </c>
    </row>
    <row r="18" ht="16.35" customHeight="1" spans="1:12">
      <c r="A18" s="212" t="s">
        <v>660</v>
      </c>
      <c r="B18" s="213">
        <v>238</v>
      </c>
      <c r="C18" s="213">
        <v>139.99</v>
      </c>
      <c r="D18" s="214">
        <f t="shared" si="4"/>
        <v>170.012143724552</v>
      </c>
      <c r="E18" s="208"/>
      <c r="F18" s="209">
        <v>402100</v>
      </c>
      <c r="G18" s="190">
        <f t="shared" si="0"/>
        <v>0.000412832628699329</v>
      </c>
      <c r="H18" s="190">
        <v>51300</v>
      </c>
      <c r="I18" s="190">
        <f t="shared" si="3"/>
        <v>21</v>
      </c>
      <c r="J18" s="190">
        <v>21</v>
      </c>
      <c r="K18" s="190">
        <v>166</v>
      </c>
      <c r="L18" s="190">
        <f t="shared" si="1"/>
        <v>187</v>
      </c>
    </row>
    <row r="19" ht="16.35" customHeight="1" spans="1:12">
      <c r="A19" s="212" t="s">
        <v>661</v>
      </c>
      <c r="B19" s="213">
        <v>4126</v>
      </c>
      <c r="C19" s="213">
        <v>3300.06</v>
      </c>
      <c r="D19" s="214">
        <f t="shared" si="4"/>
        <v>125.028029793398</v>
      </c>
      <c r="E19" s="208"/>
      <c r="F19" s="209">
        <v>402100</v>
      </c>
      <c r="G19" s="190">
        <f t="shared" si="0"/>
        <v>0.00756279532454613</v>
      </c>
      <c r="H19" s="190">
        <v>51300</v>
      </c>
      <c r="I19" s="190">
        <f t="shared" si="3"/>
        <v>388</v>
      </c>
      <c r="J19" s="190">
        <v>388</v>
      </c>
      <c r="K19" s="190">
        <v>3041</v>
      </c>
      <c r="L19" s="190">
        <f t="shared" si="1"/>
        <v>3429</v>
      </c>
    </row>
    <row r="20" ht="16.35" customHeight="1" spans="1:12">
      <c r="A20" s="212" t="s">
        <v>662</v>
      </c>
      <c r="B20" s="213">
        <v>2337</v>
      </c>
      <c r="C20" s="213">
        <v>2072.73</v>
      </c>
      <c r="D20" s="214">
        <f t="shared" si="4"/>
        <v>112.749851644932</v>
      </c>
      <c r="E20" s="208"/>
      <c r="F20" s="209">
        <v>402100</v>
      </c>
      <c r="G20" s="190">
        <f t="shared" si="0"/>
        <v>0.00398408356130316</v>
      </c>
      <c r="H20" s="190">
        <v>51300</v>
      </c>
      <c r="I20" s="190">
        <f t="shared" si="3"/>
        <v>204</v>
      </c>
      <c r="J20" s="190">
        <v>204</v>
      </c>
      <c r="K20" s="190">
        <v>1602</v>
      </c>
      <c r="L20" s="190">
        <f t="shared" si="1"/>
        <v>1806</v>
      </c>
    </row>
    <row r="21" ht="16.35" customHeight="1" spans="1:12">
      <c r="A21" s="212" t="s">
        <v>663</v>
      </c>
      <c r="B21" s="213">
        <v>33772</v>
      </c>
      <c r="C21" s="213">
        <v>29600</v>
      </c>
      <c r="D21" s="214">
        <f t="shared" si="4"/>
        <v>114.094594594595</v>
      </c>
      <c r="E21" s="208"/>
      <c r="F21" s="209">
        <v>402100</v>
      </c>
      <c r="G21" s="190">
        <f t="shared" si="0"/>
        <v>0.0687291718477991</v>
      </c>
      <c r="H21" s="190">
        <v>51300</v>
      </c>
      <c r="I21" s="190">
        <f t="shared" si="3"/>
        <v>3526</v>
      </c>
      <c r="J21" s="190">
        <v>3526</v>
      </c>
      <c r="K21" s="190">
        <v>27636</v>
      </c>
      <c r="L21" s="190">
        <f t="shared" si="1"/>
        <v>31162</v>
      </c>
    </row>
    <row r="22" s="189" customFormat="1" ht="16.35" customHeight="1" spans="1:12">
      <c r="A22" s="210" t="s">
        <v>631</v>
      </c>
      <c r="B22" s="206">
        <v>2267</v>
      </c>
      <c r="C22" s="206">
        <v>2464</v>
      </c>
      <c r="D22" s="207">
        <f t="shared" si="4"/>
        <v>92.0048701298701</v>
      </c>
      <c r="E22" s="208"/>
      <c r="F22" s="209">
        <v>402100</v>
      </c>
      <c r="G22" s="190">
        <f t="shared" si="0"/>
        <v>0.00396667495647849</v>
      </c>
      <c r="H22" s="190">
        <v>51300</v>
      </c>
      <c r="I22" s="190">
        <f t="shared" si="3"/>
        <v>203</v>
      </c>
      <c r="J22" s="189">
        <v>203</v>
      </c>
      <c r="K22" s="189">
        <v>1595</v>
      </c>
      <c r="L22" s="190">
        <f t="shared" si="1"/>
        <v>1798</v>
      </c>
    </row>
    <row r="23" ht="16.35" customHeight="1" spans="1:12">
      <c r="A23" s="212" t="s">
        <v>664</v>
      </c>
      <c r="B23" s="213">
        <v>0</v>
      </c>
      <c r="C23" s="213">
        <v>0</v>
      </c>
      <c r="D23" s="214"/>
      <c r="E23" s="208"/>
      <c r="F23" s="209">
        <v>402100</v>
      </c>
      <c r="G23" s="190">
        <f t="shared" si="0"/>
        <v>0</v>
      </c>
      <c r="H23" s="190">
        <v>51300</v>
      </c>
      <c r="I23" s="190">
        <f t="shared" si="3"/>
        <v>0</v>
      </c>
      <c r="J23" s="190">
        <v>0</v>
      </c>
      <c r="L23" s="190">
        <f t="shared" si="1"/>
        <v>0</v>
      </c>
    </row>
    <row r="24" ht="16.35" customHeight="1" spans="1:12">
      <c r="A24" s="212" t="s">
        <v>665</v>
      </c>
      <c r="B24" s="213">
        <v>11</v>
      </c>
      <c r="C24" s="213">
        <v>10</v>
      </c>
      <c r="D24" s="214">
        <f t="shared" si="4"/>
        <v>110</v>
      </c>
      <c r="E24" s="208"/>
      <c r="F24" s="209">
        <v>402100</v>
      </c>
      <c r="G24" s="190">
        <f t="shared" si="0"/>
        <v>2.4869435463815e-5</v>
      </c>
      <c r="H24" s="190">
        <v>51300</v>
      </c>
      <c r="I24" s="190">
        <f t="shared" si="3"/>
        <v>1</v>
      </c>
      <c r="J24" s="190">
        <v>1</v>
      </c>
      <c r="K24" s="190">
        <v>10</v>
      </c>
      <c r="L24" s="190">
        <f t="shared" si="1"/>
        <v>11</v>
      </c>
    </row>
    <row r="25" ht="16.35" customHeight="1" spans="1:12">
      <c r="A25" s="212" t="s">
        <v>666</v>
      </c>
      <c r="B25" s="213">
        <v>163</v>
      </c>
      <c r="C25" s="213">
        <v>177</v>
      </c>
      <c r="D25" s="214">
        <f t="shared" si="4"/>
        <v>92.090395480226</v>
      </c>
      <c r="E25" s="208"/>
      <c r="F25" s="209">
        <v>402100</v>
      </c>
      <c r="G25" s="190">
        <f t="shared" si="0"/>
        <v>0.000139268838597364</v>
      </c>
      <c r="H25" s="190">
        <v>51300</v>
      </c>
      <c r="I25" s="190">
        <f t="shared" si="3"/>
        <v>7</v>
      </c>
      <c r="J25" s="190">
        <v>7</v>
      </c>
      <c r="K25" s="190">
        <v>56</v>
      </c>
      <c r="L25" s="190">
        <f t="shared" si="1"/>
        <v>63</v>
      </c>
    </row>
    <row r="26" ht="16.35" customHeight="1" spans="1:12">
      <c r="A26" s="212" t="s">
        <v>667</v>
      </c>
      <c r="B26" s="213">
        <v>0</v>
      </c>
      <c r="C26" s="213">
        <v>0</v>
      </c>
      <c r="D26" s="214"/>
      <c r="E26" s="208"/>
      <c r="F26" s="209">
        <v>402100</v>
      </c>
      <c r="G26" s="190">
        <f t="shared" si="0"/>
        <v>0</v>
      </c>
      <c r="H26" s="190">
        <v>51300</v>
      </c>
      <c r="I26" s="190">
        <f t="shared" si="3"/>
        <v>0</v>
      </c>
      <c r="J26" s="190">
        <v>0</v>
      </c>
      <c r="L26" s="190">
        <f t="shared" si="1"/>
        <v>0</v>
      </c>
    </row>
    <row r="27" ht="16.35" customHeight="1" spans="1:12">
      <c r="A27" s="212" t="s">
        <v>668</v>
      </c>
      <c r="B27" s="213">
        <v>1540</v>
      </c>
      <c r="C27" s="213">
        <v>1533.78</v>
      </c>
      <c r="D27" s="214">
        <f t="shared" si="4"/>
        <v>100.405534040084</v>
      </c>
      <c r="E27" s="208"/>
      <c r="F27" s="209">
        <v>402100</v>
      </c>
      <c r="G27" s="190">
        <f t="shared" si="0"/>
        <v>0.00280278537677195</v>
      </c>
      <c r="H27" s="190">
        <v>51300</v>
      </c>
      <c r="I27" s="190">
        <f t="shared" si="3"/>
        <v>144</v>
      </c>
      <c r="J27" s="190">
        <v>144</v>
      </c>
      <c r="K27" s="190">
        <v>1127</v>
      </c>
      <c r="L27" s="190">
        <f t="shared" si="1"/>
        <v>1271</v>
      </c>
    </row>
    <row r="28" ht="16.35" customHeight="1" spans="1:12">
      <c r="A28" s="212" t="s">
        <v>669</v>
      </c>
      <c r="B28" s="213">
        <v>11</v>
      </c>
      <c r="C28" s="213">
        <v>0</v>
      </c>
      <c r="D28" s="214"/>
      <c r="E28" s="208"/>
      <c r="F28" s="209">
        <v>402100</v>
      </c>
      <c r="G28" s="190">
        <f t="shared" si="0"/>
        <v>2.4869435463815e-5</v>
      </c>
      <c r="H28" s="190">
        <v>51300</v>
      </c>
      <c r="I28" s="190">
        <f t="shared" si="3"/>
        <v>1</v>
      </c>
      <c r="J28" s="190">
        <v>1</v>
      </c>
      <c r="K28" s="190">
        <v>10</v>
      </c>
      <c r="L28" s="190">
        <f t="shared" si="1"/>
        <v>11</v>
      </c>
    </row>
    <row r="29" ht="16.35" customHeight="1" spans="1:12">
      <c r="A29" s="212" t="s">
        <v>670</v>
      </c>
      <c r="B29" s="213">
        <v>542</v>
      </c>
      <c r="C29" s="213">
        <v>743</v>
      </c>
      <c r="D29" s="214">
        <f t="shared" si="4"/>
        <v>72.9475100942126</v>
      </c>
      <c r="E29" s="208"/>
      <c r="F29" s="209">
        <v>402100</v>
      </c>
      <c r="G29" s="190">
        <f t="shared" si="0"/>
        <v>0.000974881870181547</v>
      </c>
      <c r="H29" s="190">
        <v>51300</v>
      </c>
      <c r="I29" s="190">
        <f t="shared" si="3"/>
        <v>50</v>
      </c>
      <c r="J29" s="190">
        <v>50</v>
      </c>
      <c r="K29" s="190">
        <v>392</v>
      </c>
      <c r="L29" s="190">
        <f t="shared" si="1"/>
        <v>442</v>
      </c>
    </row>
    <row r="30" s="189" customFormat="1" ht="16.35" customHeight="1" spans="1:12">
      <c r="A30" s="210" t="s">
        <v>632</v>
      </c>
      <c r="B30" s="206">
        <v>1019</v>
      </c>
      <c r="C30" s="206">
        <v>308</v>
      </c>
      <c r="D30" s="207">
        <f t="shared" si="4"/>
        <v>330.844155844156</v>
      </c>
      <c r="E30" s="208"/>
      <c r="F30" s="209">
        <v>402100</v>
      </c>
      <c r="G30" s="190">
        <f t="shared" si="0"/>
        <v>0.000405371798060184</v>
      </c>
      <c r="H30" s="190">
        <v>51300</v>
      </c>
      <c r="I30" s="190">
        <f t="shared" si="3"/>
        <v>21</v>
      </c>
      <c r="J30" s="189">
        <v>21</v>
      </c>
      <c r="K30" s="189">
        <v>163</v>
      </c>
      <c r="L30" s="190">
        <f t="shared" si="1"/>
        <v>184</v>
      </c>
    </row>
    <row r="31" ht="16.35" customHeight="1" spans="1:12">
      <c r="A31" s="212" t="s">
        <v>664</v>
      </c>
      <c r="B31" s="213">
        <v>0</v>
      </c>
      <c r="C31" s="213">
        <v>0</v>
      </c>
      <c r="D31" s="214"/>
      <c r="E31" s="208"/>
      <c r="F31" s="209">
        <v>402100</v>
      </c>
      <c r="G31" s="190">
        <f t="shared" si="0"/>
        <v>0</v>
      </c>
      <c r="H31" s="190">
        <v>51300</v>
      </c>
      <c r="I31" s="190">
        <f t="shared" si="3"/>
        <v>0</v>
      </c>
      <c r="J31" s="190">
        <v>0</v>
      </c>
      <c r="L31" s="190">
        <f t="shared" si="1"/>
        <v>0</v>
      </c>
    </row>
    <row r="32" ht="16.35" customHeight="1" spans="1:12">
      <c r="A32" s="212" t="s">
        <v>665</v>
      </c>
      <c r="B32" s="213">
        <v>0</v>
      </c>
      <c r="C32" s="213">
        <v>2</v>
      </c>
      <c r="D32" s="214">
        <f t="shared" si="4"/>
        <v>0</v>
      </c>
      <c r="E32" s="208"/>
      <c r="F32" s="209">
        <v>402100</v>
      </c>
      <c r="G32" s="190">
        <f t="shared" si="0"/>
        <v>0</v>
      </c>
      <c r="H32" s="190">
        <v>51300</v>
      </c>
      <c r="I32" s="190">
        <f t="shared" si="3"/>
        <v>0</v>
      </c>
      <c r="J32" s="190">
        <v>0</v>
      </c>
      <c r="L32" s="190">
        <f t="shared" si="1"/>
        <v>0</v>
      </c>
    </row>
    <row r="33" ht="16.35" customHeight="1" spans="1:12">
      <c r="A33" s="212" t="s">
        <v>666</v>
      </c>
      <c r="B33" s="213">
        <v>0</v>
      </c>
      <c r="C33" s="213">
        <v>0</v>
      </c>
      <c r="D33" s="214"/>
      <c r="E33" s="208"/>
      <c r="F33" s="209">
        <v>402100</v>
      </c>
      <c r="G33" s="190">
        <f t="shared" si="0"/>
        <v>0</v>
      </c>
      <c r="H33" s="190">
        <v>51300</v>
      </c>
      <c r="I33" s="190">
        <f t="shared" si="3"/>
        <v>0</v>
      </c>
      <c r="J33" s="190">
        <v>0</v>
      </c>
      <c r="L33" s="190">
        <f t="shared" si="1"/>
        <v>0</v>
      </c>
    </row>
    <row r="34" ht="16.35" customHeight="1" spans="1:12">
      <c r="A34" s="212" t="s">
        <v>668</v>
      </c>
      <c r="B34" s="213">
        <v>138</v>
      </c>
      <c r="C34" s="213">
        <v>242.54</v>
      </c>
      <c r="D34" s="214">
        <f t="shared" si="4"/>
        <v>56.8978312855612</v>
      </c>
      <c r="E34" s="208"/>
      <c r="F34" s="209">
        <v>402100</v>
      </c>
      <c r="G34" s="190">
        <f t="shared" si="0"/>
        <v>0.000295946282019398</v>
      </c>
      <c r="H34" s="190">
        <v>51300</v>
      </c>
      <c r="I34" s="190">
        <f t="shared" si="3"/>
        <v>15</v>
      </c>
      <c r="J34" s="190">
        <v>15</v>
      </c>
      <c r="K34" s="190">
        <v>119</v>
      </c>
      <c r="L34" s="190">
        <f t="shared" si="1"/>
        <v>134</v>
      </c>
    </row>
    <row r="35" ht="16.35" customHeight="1" spans="1:12">
      <c r="A35" s="212" t="s">
        <v>669</v>
      </c>
      <c r="B35" s="213">
        <v>331</v>
      </c>
      <c r="C35" s="213">
        <v>0</v>
      </c>
      <c r="D35" s="214"/>
      <c r="E35" s="208"/>
      <c r="F35" s="209">
        <v>402100</v>
      </c>
      <c r="G35" s="190">
        <f t="shared" si="0"/>
        <v>0</v>
      </c>
      <c r="H35" s="190">
        <v>51300</v>
      </c>
      <c r="I35" s="190">
        <f t="shared" si="3"/>
        <v>0</v>
      </c>
      <c r="J35" s="190">
        <v>0</v>
      </c>
      <c r="L35" s="190">
        <f t="shared" si="1"/>
        <v>0</v>
      </c>
    </row>
    <row r="36" ht="16.35" customHeight="1" spans="1:12">
      <c r="A36" s="212" t="s">
        <v>670</v>
      </c>
      <c r="B36" s="213">
        <v>550</v>
      </c>
      <c r="C36" s="213">
        <v>63.3</v>
      </c>
      <c r="D36" s="214">
        <f t="shared" si="4"/>
        <v>868.878357030016</v>
      </c>
      <c r="E36" s="208"/>
      <c r="F36" s="209">
        <v>402100</v>
      </c>
      <c r="G36" s="190">
        <f t="shared" si="0"/>
        <v>0.000109425516040786</v>
      </c>
      <c r="H36" s="190">
        <v>51300</v>
      </c>
      <c r="I36" s="190">
        <f t="shared" si="3"/>
        <v>6</v>
      </c>
      <c r="J36" s="190">
        <v>6</v>
      </c>
      <c r="K36" s="190">
        <v>44</v>
      </c>
      <c r="L36" s="190">
        <f t="shared" si="1"/>
        <v>50</v>
      </c>
    </row>
    <row r="37" s="189" customFormat="1" ht="16.35" customHeight="1" spans="1:12">
      <c r="A37" s="210" t="s">
        <v>633</v>
      </c>
      <c r="B37" s="211">
        <v>329343</v>
      </c>
      <c r="C37" s="211">
        <v>267570</v>
      </c>
      <c r="D37" s="207">
        <f t="shared" si="4"/>
        <v>123.086668909071</v>
      </c>
      <c r="E37" s="208"/>
      <c r="F37" s="209">
        <v>402100</v>
      </c>
      <c r="G37" s="190">
        <f t="shared" si="0"/>
        <v>0.46692116388958</v>
      </c>
      <c r="H37" s="190">
        <v>51300</v>
      </c>
      <c r="I37" s="190">
        <f t="shared" si="3"/>
        <v>23953</v>
      </c>
      <c r="J37" s="189">
        <v>23953</v>
      </c>
      <c r="K37" s="189">
        <v>187749</v>
      </c>
      <c r="L37" s="190">
        <f t="shared" si="1"/>
        <v>211702</v>
      </c>
    </row>
    <row r="38" ht="16.35" customHeight="1" spans="1:12">
      <c r="A38" s="212" t="s">
        <v>671</v>
      </c>
      <c r="B38" s="213">
        <v>247148</v>
      </c>
      <c r="C38" s="213">
        <v>191527</v>
      </c>
      <c r="D38" s="214">
        <f t="shared" si="4"/>
        <v>129.040814088875</v>
      </c>
      <c r="E38" s="208"/>
      <c r="F38" s="209">
        <v>402100</v>
      </c>
      <c r="G38" s="190">
        <f t="shared" ref="G38:G69" si="5">K38/F38</f>
        <v>0.313412086545635</v>
      </c>
      <c r="H38" s="190">
        <v>51300</v>
      </c>
      <c r="I38" s="190">
        <f t="shared" si="3"/>
        <v>16078</v>
      </c>
      <c r="J38" s="190">
        <v>16078</v>
      </c>
      <c r="K38" s="190">
        <v>126023</v>
      </c>
      <c r="L38" s="190">
        <f t="shared" ref="L38:L80" si="6">J38+K38</f>
        <v>142101</v>
      </c>
    </row>
    <row r="39" ht="16.35" customHeight="1" spans="1:12">
      <c r="A39" s="212" t="s">
        <v>672</v>
      </c>
      <c r="B39" s="213">
        <v>82195</v>
      </c>
      <c r="C39" s="213">
        <v>76043.13</v>
      </c>
      <c r="D39" s="214">
        <f t="shared" si="4"/>
        <v>108.089974728815</v>
      </c>
      <c r="E39" s="208"/>
      <c r="F39" s="209">
        <v>402100</v>
      </c>
      <c r="G39" s="190">
        <f t="shared" si="5"/>
        <v>0.153509077343944</v>
      </c>
      <c r="H39" s="190">
        <v>51300</v>
      </c>
      <c r="I39" s="190">
        <f t="shared" ref="I39:I80" si="7">ROUND(G39*H39,0)</f>
        <v>7875</v>
      </c>
      <c r="J39" s="190">
        <v>7875</v>
      </c>
      <c r="K39" s="190">
        <v>61726</v>
      </c>
      <c r="L39" s="190">
        <f t="shared" si="6"/>
        <v>69601</v>
      </c>
    </row>
    <row r="40" ht="16.35" customHeight="1" spans="1:12">
      <c r="A40" s="212" t="s">
        <v>673</v>
      </c>
      <c r="B40" s="213">
        <v>0</v>
      </c>
      <c r="C40" s="213">
        <v>0</v>
      </c>
      <c r="D40" s="214"/>
      <c r="E40" s="208"/>
      <c r="F40" s="209">
        <v>402100</v>
      </c>
      <c r="G40" s="190">
        <f t="shared" si="5"/>
        <v>0</v>
      </c>
      <c r="H40" s="190">
        <v>51300</v>
      </c>
      <c r="I40" s="190">
        <f t="shared" si="7"/>
        <v>0</v>
      </c>
      <c r="J40" s="190">
        <v>0</v>
      </c>
      <c r="L40" s="190">
        <f t="shared" si="6"/>
        <v>0</v>
      </c>
    </row>
    <row r="41" s="189" customFormat="1" ht="16.35" customHeight="1" spans="1:12">
      <c r="A41" s="210" t="s">
        <v>634</v>
      </c>
      <c r="B41" s="206">
        <v>9809</v>
      </c>
      <c r="C41" s="206">
        <v>7331</v>
      </c>
      <c r="D41" s="207">
        <f t="shared" si="4"/>
        <v>133.801664165871</v>
      </c>
      <c r="E41" s="208"/>
      <c r="F41" s="209">
        <v>402100</v>
      </c>
      <c r="G41" s="190">
        <f t="shared" si="5"/>
        <v>0.0240189007709525</v>
      </c>
      <c r="H41" s="190">
        <v>51300</v>
      </c>
      <c r="I41" s="190">
        <f t="shared" si="7"/>
        <v>1232</v>
      </c>
      <c r="J41" s="189">
        <v>1232</v>
      </c>
      <c r="K41" s="189">
        <v>9658</v>
      </c>
      <c r="L41" s="190">
        <f t="shared" si="6"/>
        <v>10890</v>
      </c>
    </row>
    <row r="42" ht="16.35" customHeight="1" spans="1:12">
      <c r="A42" s="212" t="s">
        <v>674</v>
      </c>
      <c r="B42" s="213">
        <v>9809</v>
      </c>
      <c r="C42" s="213">
        <v>6183</v>
      </c>
      <c r="D42" s="214">
        <f t="shared" si="4"/>
        <v>158.644670871745</v>
      </c>
      <c r="E42" s="208"/>
      <c r="F42" s="209">
        <v>402100</v>
      </c>
      <c r="G42" s="190">
        <f t="shared" si="5"/>
        <v>0.0209276299428003</v>
      </c>
      <c r="H42" s="190">
        <v>51300</v>
      </c>
      <c r="I42" s="190">
        <f t="shared" si="7"/>
        <v>1074</v>
      </c>
      <c r="J42" s="190">
        <v>1074</v>
      </c>
      <c r="K42" s="190">
        <v>8415</v>
      </c>
      <c r="L42" s="190">
        <f t="shared" si="6"/>
        <v>9489</v>
      </c>
    </row>
    <row r="43" ht="16.35" customHeight="1" spans="1:12">
      <c r="A43" s="212" t="s">
        <v>675</v>
      </c>
      <c r="B43" s="213">
        <v>0</v>
      </c>
      <c r="C43" s="213">
        <v>1147.56</v>
      </c>
      <c r="D43" s="214">
        <f t="shared" si="4"/>
        <v>0</v>
      </c>
      <c r="E43" s="208"/>
      <c r="F43" s="209">
        <v>402100</v>
      </c>
      <c r="G43" s="190">
        <f t="shared" si="5"/>
        <v>0.0030912708281522</v>
      </c>
      <c r="H43" s="190">
        <v>51300</v>
      </c>
      <c r="I43" s="190">
        <f t="shared" si="7"/>
        <v>159</v>
      </c>
      <c r="J43" s="190">
        <v>159</v>
      </c>
      <c r="K43" s="190">
        <v>1243</v>
      </c>
      <c r="L43" s="190">
        <f t="shared" si="6"/>
        <v>1402</v>
      </c>
    </row>
    <row r="44" s="189" customFormat="1" ht="16.35" customHeight="1" spans="1:12">
      <c r="A44" s="210" t="s">
        <v>635</v>
      </c>
      <c r="B44" s="206">
        <v>45</v>
      </c>
      <c r="C44" s="206">
        <v>135</v>
      </c>
      <c r="D44" s="207">
        <f t="shared" si="4"/>
        <v>33.3333333333333</v>
      </c>
      <c r="E44" s="208"/>
      <c r="F44" s="209">
        <v>402100</v>
      </c>
      <c r="G44" s="190">
        <f t="shared" si="5"/>
        <v>6.21735886595374e-5</v>
      </c>
      <c r="H44" s="190">
        <v>51300</v>
      </c>
      <c r="I44" s="190">
        <f t="shared" si="7"/>
        <v>3</v>
      </c>
      <c r="J44" s="189">
        <v>3</v>
      </c>
      <c r="K44" s="189">
        <v>25</v>
      </c>
      <c r="L44" s="190">
        <f t="shared" si="6"/>
        <v>28</v>
      </c>
    </row>
    <row r="45" ht="16.35" customHeight="1" spans="1:12">
      <c r="A45" s="212" t="s">
        <v>676</v>
      </c>
      <c r="B45" s="213">
        <v>0</v>
      </c>
      <c r="C45" s="213">
        <v>30</v>
      </c>
      <c r="D45" s="214">
        <f t="shared" si="4"/>
        <v>0</v>
      </c>
      <c r="E45" s="208"/>
      <c r="F45" s="209">
        <v>402100</v>
      </c>
      <c r="G45" s="190">
        <f t="shared" si="5"/>
        <v>0</v>
      </c>
      <c r="H45" s="190">
        <v>51300</v>
      </c>
      <c r="I45" s="190">
        <f t="shared" si="7"/>
        <v>0</v>
      </c>
      <c r="J45" s="190">
        <v>0</v>
      </c>
      <c r="L45" s="190">
        <f t="shared" si="6"/>
        <v>0</v>
      </c>
    </row>
    <row r="46" ht="16.35" customHeight="1" spans="1:12">
      <c r="A46" s="212" t="s">
        <v>677</v>
      </c>
      <c r="B46" s="213">
        <v>28</v>
      </c>
      <c r="C46" s="213">
        <v>25</v>
      </c>
      <c r="D46" s="214">
        <f t="shared" si="4"/>
        <v>112</v>
      </c>
      <c r="E46" s="208"/>
      <c r="F46" s="209">
        <v>402100</v>
      </c>
      <c r="G46" s="190">
        <f t="shared" si="5"/>
        <v>6.21735886595374e-5</v>
      </c>
      <c r="H46" s="190">
        <v>51300</v>
      </c>
      <c r="I46" s="190">
        <f t="shared" si="7"/>
        <v>3</v>
      </c>
      <c r="J46" s="190">
        <v>3</v>
      </c>
      <c r="K46" s="190">
        <v>25</v>
      </c>
      <c r="L46" s="190">
        <f t="shared" si="6"/>
        <v>28</v>
      </c>
    </row>
    <row r="47" ht="16.35" customHeight="1" spans="1:12">
      <c r="A47" s="212" t="s">
        <v>678</v>
      </c>
      <c r="B47" s="213">
        <v>17</v>
      </c>
      <c r="C47" s="191">
        <v>80</v>
      </c>
      <c r="D47" s="214">
        <f t="shared" si="4"/>
        <v>21.25</v>
      </c>
      <c r="E47" s="208"/>
      <c r="F47" s="209">
        <v>402100</v>
      </c>
      <c r="G47" s="190">
        <f t="shared" si="5"/>
        <v>0</v>
      </c>
      <c r="H47" s="190">
        <v>51300</v>
      </c>
      <c r="I47" s="190">
        <f t="shared" si="7"/>
        <v>0</v>
      </c>
      <c r="J47" s="190">
        <v>0</v>
      </c>
      <c r="L47" s="190">
        <f t="shared" si="6"/>
        <v>0</v>
      </c>
    </row>
    <row r="48" s="189" customFormat="1" ht="16.35" customHeight="1" spans="1:12">
      <c r="A48" s="210" t="s">
        <v>636</v>
      </c>
      <c r="B48" s="206">
        <v>0</v>
      </c>
      <c r="C48" s="206">
        <v>0</v>
      </c>
      <c r="D48" s="207"/>
      <c r="E48" s="208"/>
      <c r="F48" s="209">
        <v>402100</v>
      </c>
      <c r="G48" s="190">
        <f t="shared" si="5"/>
        <v>0</v>
      </c>
      <c r="H48" s="190">
        <v>51300</v>
      </c>
      <c r="I48" s="190">
        <f t="shared" si="7"/>
        <v>0</v>
      </c>
      <c r="J48" s="189">
        <v>0</v>
      </c>
      <c r="L48" s="190">
        <f t="shared" si="6"/>
        <v>0</v>
      </c>
    </row>
    <row r="49" ht="16.35" customHeight="1" spans="1:12">
      <c r="A49" s="212" t="s">
        <v>679</v>
      </c>
      <c r="B49" s="213">
        <v>0</v>
      </c>
      <c r="C49" s="213">
        <v>0</v>
      </c>
      <c r="D49" s="207"/>
      <c r="E49" s="208"/>
      <c r="F49" s="209">
        <v>402100</v>
      </c>
      <c r="G49" s="190">
        <f t="shared" si="5"/>
        <v>0</v>
      </c>
      <c r="H49" s="190">
        <v>51300</v>
      </c>
      <c r="I49" s="190">
        <f t="shared" si="7"/>
        <v>0</v>
      </c>
      <c r="J49" s="190">
        <v>0</v>
      </c>
      <c r="L49" s="190">
        <f t="shared" si="6"/>
        <v>0</v>
      </c>
    </row>
    <row r="50" ht="16.35" customHeight="1" spans="1:12">
      <c r="A50" s="212" t="s">
        <v>680</v>
      </c>
      <c r="B50" s="215">
        <v>0</v>
      </c>
      <c r="C50" s="215">
        <v>0</v>
      </c>
      <c r="D50" s="207"/>
      <c r="E50" s="208"/>
      <c r="F50" s="209">
        <v>402100</v>
      </c>
      <c r="G50" s="190">
        <f t="shared" si="5"/>
        <v>0</v>
      </c>
      <c r="H50" s="190">
        <v>51300</v>
      </c>
      <c r="I50" s="190">
        <f t="shared" si="7"/>
        <v>0</v>
      </c>
      <c r="J50" s="190">
        <v>0</v>
      </c>
      <c r="L50" s="190">
        <f t="shared" si="6"/>
        <v>0</v>
      </c>
    </row>
    <row r="51" s="189" customFormat="1" ht="16.35" customHeight="1" spans="1:12">
      <c r="A51" s="210" t="s">
        <v>637</v>
      </c>
      <c r="B51" s="211">
        <v>21420</v>
      </c>
      <c r="C51" s="211">
        <v>23865</v>
      </c>
      <c r="D51" s="207">
        <f>B51/C51*100</f>
        <v>89.75487115022</v>
      </c>
      <c r="E51" s="208"/>
      <c r="F51" s="209">
        <v>402100</v>
      </c>
      <c r="G51" s="190">
        <f t="shared" si="5"/>
        <v>0.0386471027107685</v>
      </c>
      <c r="H51" s="190">
        <v>51300</v>
      </c>
      <c r="I51" s="190">
        <f t="shared" si="7"/>
        <v>1983</v>
      </c>
      <c r="J51" s="189">
        <v>1983</v>
      </c>
      <c r="K51" s="189">
        <v>15540</v>
      </c>
      <c r="L51" s="190">
        <f t="shared" si="6"/>
        <v>17523</v>
      </c>
    </row>
    <row r="52" ht="16.35" customHeight="1" spans="1:12">
      <c r="A52" s="212" t="s">
        <v>681</v>
      </c>
      <c r="B52" s="213">
        <v>8845</v>
      </c>
      <c r="C52" s="213">
        <v>8096.26</v>
      </c>
      <c r="D52" s="214">
        <f t="shared" ref="D52:D56" si="8">B52/C52*100</f>
        <v>109.247973755784</v>
      </c>
      <c r="E52" s="208"/>
      <c r="F52" s="209">
        <v>402100</v>
      </c>
      <c r="G52" s="190">
        <f t="shared" si="5"/>
        <v>0.00992041780651579</v>
      </c>
      <c r="H52" s="190">
        <v>51300</v>
      </c>
      <c r="I52" s="190">
        <f t="shared" si="7"/>
        <v>509</v>
      </c>
      <c r="J52" s="190">
        <v>509</v>
      </c>
      <c r="K52" s="190">
        <v>3989</v>
      </c>
      <c r="L52" s="190">
        <f t="shared" si="6"/>
        <v>4498</v>
      </c>
    </row>
    <row r="53" ht="16.35" customHeight="1" spans="1:12">
      <c r="A53" s="212" t="s">
        <v>682</v>
      </c>
      <c r="B53" s="213">
        <v>1596</v>
      </c>
      <c r="C53" s="213">
        <v>1637.24</v>
      </c>
      <c r="D53" s="214">
        <f t="shared" si="8"/>
        <v>97.4811267743275</v>
      </c>
      <c r="E53" s="208"/>
      <c r="F53" s="209">
        <v>402100</v>
      </c>
      <c r="G53" s="190">
        <f t="shared" si="5"/>
        <v>0.00291967172345188</v>
      </c>
      <c r="H53" s="190">
        <v>51300</v>
      </c>
      <c r="I53" s="190">
        <f t="shared" si="7"/>
        <v>150</v>
      </c>
      <c r="J53" s="190">
        <v>150</v>
      </c>
      <c r="K53" s="190">
        <v>1174</v>
      </c>
      <c r="L53" s="190">
        <f t="shared" si="6"/>
        <v>1324</v>
      </c>
    </row>
    <row r="54" ht="16.35" customHeight="1" spans="1:12">
      <c r="A54" s="212" t="s">
        <v>683</v>
      </c>
      <c r="B54" s="213">
        <v>0</v>
      </c>
      <c r="C54" s="213">
        <v>0</v>
      </c>
      <c r="D54" s="214"/>
      <c r="E54" s="208"/>
      <c r="F54" s="209">
        <v>402100</v>
      </c>
      <c r="G54" s="190">
        <f t="shared" si="5"/>
        <v>0</v>
      </c>
      <c r="H54" s="190">
        <v>51300</v>
      </c>
      <c r="I54" s="190">
        <f t="shared" si="7"/>
        <v>0</v>
      </c>
      <c r="J54" s="190">
        <v>0</v>
      </c>
      <c r="L54" s="190">
        <f t="shared" si="6"/>
        <v>0</v>
      </c>
    </row>
    <row r="55" ht="16.35" customHeight="1" spans="1:12">
      <c r="A55" s="212" t="s">
        <v>684</v>
      </c>
      <c r="B55" s="213">
        <v>8160</v>
      </c>
      <c r="C55" s="213">
        <v>8908.28</v>
      </c>
      <c r="D55" s="214">
        <f t="shared" si="8"/>
        <v>91.6001742199392</v>
      </c>
      <c r="E55" s="208"/>
      <c r="F55" s="209">
        <v>402100</v>
      </c>
      <c r="G55" s="190">
        <f t="shared" si="5"/>
        <v>0.0173787615021139</v>
      </c>
      <c r="H55" s="190">
        <v>51300</v>
      </c>
      <c r="I55" s="190">
        <f t="shared" si="7"/>
        <v>892</v>
      </c>
      <c r="J55" s="190">
        <v>892</v>
      </c>
      <c r="K55" s="190">
        <v>6988</v>
      </c>
      <c r="L55" s="190">
        <f t="shared" si="6"/>
        <v>7880</v>
      </c>
    </row>
    <row r="56" ht="16.35" customHeight="1" spans="1:12">
      <c r="A56" s="212" t="s">
        <v>685</v>
      </c>
      <c r="B56" s="213">
        <v>2819</v>
      </c>
      <c r="C56" s="213">
        <v>5223</v>
      </c>
      <c r="D56" s="214">
        <f t="shared" si="8"/>
        <v>53.9728125598315</v>
      </c>
      <c r="E56" s="208"/>
      <c r="F56" s="209">
        <v>402100</v>
      </c>
      <c r="G56" s="190">
        <f t="shared" si="5"/>
        <v>0.00842825167868689</v>
      </c>
      <c r="H56" s="190">
        <v>51300</v>
      </c>
      <c r="I56" s="190">
        <f t="shared" si="7"/>
        <v>432</v>
      </c>
      <c r="J56" s="190">
        <v>432</v>
      </c>
      <c r="K56" s="190">
        <v>3389</v>
      </c>
      <c r="L56" s="190">
        <f t="shared" si="6"/>
        <v>3821</v>
      </c>
    </row>
    <row r="57" s="189" customFormat="1" ht="16.35" customHeight="1" spans="1:12">
      <c r="A57" s="210" t="s">
        <v>638</v>
      </c>
      <c r="B57" s="206">
        <v>0</v>
      </c>
      <c r="C57" s="206">
        <v>0</v>
      </c>
      <c r="D57" s="207"/>
      <c r="E57" s="208"/>
      <c r="F57" s="209">
        <v>402100</v>
      </c>
      <c r="G57" s="190">
        <f t="shared" si="5"/>
        <v>0</v>
      </c>
      <c r="H57" s="190">
        <v>51300</v>
      </c>
      <c r="I57" s="190">
        <f t="shared" si="7"/>
        <v>0</v>
      </c>
      <c r="J57" s="189">
        <v>0</v>
      </c>
      <c r="K57" s="189">
        <v>0</v>
      </c>
      <c r="L57" s="190">
        <f t="shared" si="6"/>
        <v>0</v>
      </c>
    </row>
    <row r="58" ht="16.35" customHeight="1" spans="1:12">
      <c r="A58" s="212" t="s">
        <v>686</v>
      </c>
      <c r="B58" s="215">
        <v>0</v>
      </c>
      <c r="C58" s="215">
        <v>0</v>
      </c>
      <c r="D58" s="207"/>
      <c r="E58" s="208"/>
      <c r="F58" s="209">
        <v>402100</v>
      </c>
      <c r="G58" s="190">
        <f t="shared" si="5"/>
        <v>0</v>
      </c>
      <c r="H58" s="190">
        <v>51300</v>
      </c>
      <c r="I58" s="190">
        <f t="shared" si="7"/>
        <v>0</v>
      </c>
      <c r="J58" s="190">
        <v>0</v>
      </c>
      <c r="L58" s="190">
        <f t="shared" si="6"/>
        <v>0</v>
      </c>
    </row>
    <row r="59" ht="16.35" customHeight="1" spans="1:12">
      <c r="A59" s="212" t="s">
        <v>687</v>
      </c>
      <c r="B59" s="213">
        <v>0</v>
      </c>
      <c r="C59" s="213">
        <v>0</v>
      </c>
      <c r="D59" s="207"/>
      <c r="E59" s="208"/>
      <c r="F59" s="209">
        <v>402100</v>
      </c>
      <c r="G59" s="190">
        <f t="shared" si="5"/>
        <v>0</v>
      </c>
      <c r="H59" s="190">
        <v>51300</v>
      </c>
      <c r="I59" s="190">
        <f t="shared" si="7"/>
        <v>0</v>
      </c>
      <c r="J59" s="190">
        <v>0</v>
      </c>
      <c r="L59" s="190">
        <f t="shared" si="6"/>
        <v>0</v>
      </c>
    </row>
    <row r="60" s="189" customFormat="1" ht="16.35" customHeight="1" spans="1:12">
      <c r="A60" s="210" t="s">
        <v>639</v>
      </c>
      <c r="B60" s="211">
        <v>0</v>
      </c>
      <c r="C60" s="211">
        <v>0</v>
      </c>
      <c r="D60" s="207"/>
      <c r="E60" s="208"/>
      <c r="F60" s="209">
        <v>402100</v>
      </c>
      <c r="G60" s="190">
        <f t="shared" si="5"/>
        <v>0</v>
      </c>
      <c r="H60" s="190">
        <v>51300</v>
      </c>
      <c r="I60" s="190">
        <f t="shared" si="7"/>
        <v>0</v>
      </c>
      <c r="J60" s="189">
        <v>0</v>
      </c>
      <c r="L60" s="190">
        <f t="shared" si="6"/>
        <v>0</v>
      </c>
    </row>
    <row r="61" ht="16.35" customHeight="1" spans="1:12">
      <c r="A61" s="212" t="s">
        <v>688</v>
      </c>
      <c r="B61" s="213">
        <v>0</v>
      </c>
      <c r="C61" s="213">
        <v>0</v>
      </c>
      <c r="D61" s="207"/>
      <c r="E61" s="208"/>
      <c r="F61" s="209">
        <v>402100</v>
      </c>
      <c r="G61" s="190">
        <f t="shared" si="5"/>
        <v>0</v>
      </c>
      <c r="H61" s="190">
        <v>51300</v>
      </c>
      <c r="I61" s="190">
        <f t="shared" si="7"/>
        <v>0</v>
      </c>
      <c r="J61" s="190">
        <v>0</v>
      </c>
      <c r="L61" s="190">
        <f t="shared" si="6"/>
        <v>0</v>
      </c>
    </row>
    <row r="62" ht="16.35" customHeight="1" spans="1:12">
      <c r="A62" s="212" t="s">
        <v>689</v>
      </c>
      <c r="B62" s="213">
        <v>0</v>
      </c>
      <c r="C62" s="213">
        <v>0</v>
      </c>
      <c r="D62" s="207"/>
      <c r="E62" s="208"/>
      <c r="F62" s="209">
        <v>402100</v>
      </c>
      <c r="G62" s="190">
        <f t="shared" si="5"/>
        <v>0</v>
      </c>
      <c r="H62" s="190">
        <v>51300</v>
      </c>
      <c r="I62" s="190">
        <f t="shared" si="7"/>
        <v>0</v>
      </c>
      <c r="J62" s="190">
        <v>0</v>
      </c>
      <c r="L62" s="190">
        <f t="shared" si="6"/>
        <v>0</v>
      </c>
    </row>
    <row r="63" ht="16.35" customHeight="1" spans="1:12">
      <c r="A63" s="212" t="s">
        <v>690</v>
      </c>
      <c r="B63" s="213">
        <v>0</v>
      </c>
      <c r="C63" s="213">
        <v>0</v>
      </c>
      <c r="D63" s="207"/>
      <c r="E63" s="208"/>
      <c r="F63" s="209">
        <v>402100</v>
      </c>
      <c r="G63" s="190">
        <f t="shared" si="5"/>
        <v>0</v>
      </c>
      <c r="H63" s="190">
        <v>51300</v>
      </c>
      <c r="I63" s="190">
        <f t="shared" si="7"/>
        <v>0</v>
      </c>
      <c r="J63" s="190">
        <v>0</v>
      </c>
      <c r="L63" s="190">
        <f t="shared" si="6"/>
        <v>0</v>
      </c>
    </row>
    <row r="64" ht="16.35" customHeight="1" spans="1:12">
      <c r="A64" s="212" t="s">
        <v>691</v>
      </c>
      <c r="B64" s="213">
        <v>0</v>
      </c>
      <c r="C64" s="213">
        <v>0</v>
      </c>
      <c r="D64" s="207"/>
      <c r="E64" s="208"/>
      <c r="F64" s="209">
        <v>402100</v>
      </c>
      <c r="G64" s="190">
        <f t="shared" si="5"/>
        <v>0</v>
      </c>
      <c r="H64" s="190">
        <v>51300</v>
      </c>
      <c r="I64" s="190">
        <f t="shared" si="7"/>
        <v>0</v>
      </c>
      <c r="J64" s="190">
        <v>0</v>
      </c>
      <c r="L64" s="190">
        <f t="shared" si="6"/>
        <v>0</v>
      </c>
    </row>
    <row r="65" s="189" customFormat="1" ht="16.35" customHeight="1" spans="1:12">
      <c r="A65" s="210" t="s">
        <v>640</v>
      </c>
      <c r="B65" s="211">
        <v>0</v>
      </c>
      <c r="C65" s="211">
        <v>0</v>
      </c>
      <c r="D65" s="207"/>
      <c r="E65" s="208"/>
      <c r="F65" s="209">
        <v>402100</v>
      </c>
      <c r="G65" s="190">
        <f t="shared" si="5"/>
        <v>0</v>
      </c>
      <c r="H65" s="190">
        <v>51300</v>
      </c>
      <c r="I65" s="190">
        <f t="shared" si="7"/>
        <v>0</v>
      </c>
      <c r="J65" s="189">
        <v>0</v>
      </c>
      <c r="L65" s="190">
        <f t="shared" si="6"/>
        <v>0</v>
      </c>
    </row>
    <row r="66" ht="16.35" customHeight="1" spans="1:12">
      <c r="A66" s="212" t="s">
        <v>692</v>
      </c>
      <c r="B66" s="213">
        <v>0</v>
      </c>
      <c r="C66" s="213">
        <v>0</v>
      </c>
      <c r="D66" s="207"/>
      <c r="E66" s="208"/>
      <c r="F66" s="209">
        <v>402100</v>
      </c>
      <c r="G66" s="190">
        <f t="shared" si="5"/>
        <v>0</v>
      </c>
      <c r="H66" s="190">
        <v>51300</v>
      </c>
      <c r="I66" s="190">
        <f t="shared" si="7"/>
        <v>0</v>
      </c>
      <c r="J66" s="190">
        <v>0</v>
      </c>
      <c r="L66" s="190">
        <f t="shared" si="6"/>
        <v>0</v>
      </c>
    </row>
    <row r="67" ht="16.35" customHeight="1" spans="1:12">
      <c r="A67" s="212" t="s">
        <v>693</v>
      </c>
      <c r="B67" s="213">
        <v>0</v>
      </c>
      <c r="C67" s="213">
        <v>0</v>
      </c>
      <c r="D67" s="207"/>
      <c r="E67" s="208"/>
      <c r="F67" s="209">
        <v>402100</v>
      </c>
      <c r="G67" s="190">
        <f t="shared" si="5"/>
        <v>0</v>
      </c>
      <c r="H67" s="190">
        <v>51300</v>
      </c>
      <c r="I67" s="190">
        <f t="shared" si="7"/>
        <v>0</v>
      </c>
      <c r="J67" s="190">
        <v>0</v>
      </c>
      <c r="L67" s="190">
        <f t="shared" si="6"/>
        <v>0</v>
      </c>
    </row>
    <row r="68" s="189" customFormat="1" ht="16.35" customHeight="1" spans="1:12">
      <c r="A68" s="210" t="s">
        <v>641</v>
      </c>
      <c r="B68" s="211">
        <v>0</v>
      </c>
      <c r="C68" s="211">
        <v>0</v>
      </c>
      <c r="D68" s="207"/>
      <c r="E68" s="208"/>
      <c r="F68" s="209">
        <v>402100</v>
      </c>
      <c r="G68" s="190">
        <f t="shared" si="5"/>
        <v>0</v>
      </c>
      <c r="H68" s="190">
        <v>51300</v>
      </c>
      <c r="I68" s="190">
        <f t="shared" si="7"/>
        <v>0</v>
      </c>
      <c r="J68" s="189">
        <v>0</v>
      </c>
      <c r="L68" s="190">
        <f t="shared" si="6"/>
        <v>0</v>
      </c>
    </row>
    <row r="69" ht="16.35" customHeight="1" spans="1:12">
      <c r="A69" s="212" t="s">
        <v>694</v>
      </c>
      <c r="B69" s="213">
        <v>0</v>
      </c>
      <c r="C69" s="213">
        <v>0</v>
      </c>
      <c r="D69" s="207"/>
      <c r="E69" s="208"/>
      <c r="F69" s="209">
        <v>402100</v>
      </c>
      <c r="G69" s="190">
        <f t="shared" si="5"/>
        <v>0</v>
      </c>
      <c r="H69" s="190">
        <v>51300</v>
      </c>
      <c r="I69" s="190">
        <f t="shared" si="7"/>
        <v>0</v>
      </c>
      <c r="J69" s="190">
        <v>0</v>
      </c>
      <c r="L69" s="190">
        <f t="shared" si="6"/>
        <v>0</v>
      </c>
    </row>
    <row r="70" ht="16.35" customHeight="1" spans="1:12">
      <c r="A70" s="212" t="s">
        <v>695</v>
      </c>
      <c r="B70" s="213">
        <v>0</v>
      </c>
      <c r="C70" s="213">
        <v>0</v>
      </c>
      <c r="D70" s="207"/>
      <c r="E70" s="208"/>
      <c r="F70" s="209">
        <v>402100</v>
      </c>
      <c r="G70" s="190">
        <f t="shared" ref="G70:G80" si="9">K70/F70</f>
        <v>0</v>
      </c>
      <c r="H70" s="190">
        <v>51300</v>
      </c>
      <c r="I70" s="190">
        <f t="shared" si="7"/>
        <v>0</v>
      </c>
      <c r="J70" s="190">
        <v>0</v>
      </c>
      <c r="L70" s="190">
        <f t="shared" si="6"/>
        <v>0</v>
      </c>
    </row>
    <row r="71" ht="16.35" customHeight="1" spans="1:12">
      <c r="A71" s="212" t="s">
        <v>696</v>
      </c>
      <c r="B71" s="213">
        <v>0</v>
      </c>
      <c r="C71" s="213">
        <v>0</v>
      </c>
      <c r="D71" s="207"/>
      <c r="E71" s="208"/>
      <c r="F71" s="209">
        <v>402100</v>
      </c>
      <c r="G71" s="190">
        <f t="shared" si="9"/>
        <v>0</v>
      </c>
      <c r="H71" s="190">
        <v>51300</v>
      </c>
      <c r="I71" s="190">
        <f t="shared" si="7"/>
        <v>0</v>
      </c>
      <c r="J71" s="190">
        <v>0</v>
      </c>
      <c r="L71" s="190">
        <f t="shared" si="6"/>
        <v>0</v>
      </c>
    </row>
    <row r="72" ht="16.35" customHeight="1" spans="1:12">
      <c r="A72" s="212" t="s">
        <v>697</v>
      </c>
      <c r="B72" s="213">
        <v>0</v>
      </c>
      <c r="C72" s="213">
        <v>0</v>
      </c>
      <c r="D72" s="207"/>
      <c r="E72" s="208"/>
      <c r="F72" s="209">
        <v>402100</v>
      </c>
      <c r="G72" s="190">
        <f t="shared" si="9"/>
        <v>0</v>
      </c>
      <c r="H72" s="190">
        <v>51300</v>
      </c>
      <c r="I72" s="190">
        <f t="shared" si="7"/>
        <v>0</v>
      </c>
      <c r="J72" s="190">
        <v>0</v>
      </c>
      <c r="L72" s="190">
        <f t="shared" si="6"/>
        <v>0</v>
      </c>
    </row>
    <row r="73" s="189" customFormat="1" ht="16.35" customHeight="1" spans="1:12">
      <c r="A73" s="210" t="s">
        <v>642</v>
      </c>
      <c r="B73" s="211">
        <v>16826</v>
      </c>
      <c r="C73" s="211">
        <v>17060</v>
      </c>
      <c r="D73" s="207">
        <f t="shared" ref="D73:D76" si="10">B73/C73*100</f>
        <v>98.6283704572098</v>
      </c>
      <c r="E73" s="208"/>
      <c r="F73" s="209">
        <v>402100</v>
      </c>
      <c r="G73" s="190">
        <f t="shared" si="9"/>
        <v>0</v>
      </c>
      <c r="H73" s="190">
        <v>51300</v>
      </c>
      <c r="I73" s="190">
        <f t="shared" si="7"/>
        <v>0</v>
      </c>
      <c r="J73" s="189">
        <v>0</v>
      </c>
      <c r="L73" s="190">
        <f t="shared" si="6"/>
        <v>0</v>
      </c>
    </row>
    <row r="74" ht="16.35" customHeight="1" spans="1:12">
      <c r="A74" s="212" t="s">
        <v>698</v>
      </c>
      <c r="B74" s="213">
        <v>0</v>
      </c>
      <c r="C74" s="213">
        <v>0</v>
      </c>
      <c r="D74" s="207"/>
      <c r="E74" s="208"/>
      <c r="F74" s="209">
        <v>402100</v>
      </c>
      <c r="G74" s="190">
        <f t="shared" si="9"/>
        <v>0</v>
      </c>
      <c r="H74" s="190">
        <v>51300</v>
      </c>
      <c r="I74" s="190">
        <f t="shared" si="7"/>
        <v>0</v>
      </c>
      <c r="J74" s="190">
        <v>0</v>
      </c>
      <c r="L74" s="190">
        <f t="shared" si="6"/>
        <v>0</v>
      </c>
    </row>
    <row r="75" ht="16.35" customHeight="1" spans="1:12">
      <c r="A75" s="212" t="s">
        <v>647</v>
      </c>
      <c r="B75" s="213">
        <v>16826</v>
      </c>
      <c r="C75" s="216">
        <v>17060</v>
      </c>
      <c r="D75" s="214">
        <f t="shared" si="10"/>
        <v>98.6283704572098</v>
      </c>
      <c r="E75" s="208"/>
      <c r="F75" s="209">
        <v>402100</v>
      </c>
      <c r="G75" s="190">
        <f t="shared" si="9"/>
        <v>0</v>
      </c>
      <c r="H75" s="190">
        <v>51300</v>
      </c>
      <c r="I75" s="190">
        <f t="shared" si="7"/>
        <v>0</v>
      </c>
      <c r="J75" s="190">
        <v>0</v>
      </c>
      <c r="L75" s="190">
        <f t="shared" si="6"/>
        <v>0</v>
      </c>
    </row>
    <row r="76" s="189" customFormat="1" ht="16.35" customHeight="1" spans="1:12">
      <c r="A76" s="210" t="s">
        <v>643</v>
      </c>
      <c r="B76" s="211">
        <v>437</v>
      </c>
      <c r="C76" s="211">
        <v>5322</v>
      </c>
      <c r="D76" s="207">
        <f t="shared" si="10"/>
        <v>8.21119879744457</v>
      </c>
      <c r="E76" s="208"/>
      <c r="F76" s="209">
        <v>402100</v>
      </c>
      <c r="G76" s="190">
        <f t="shared" si="9"/>
        <v>0.001290723700572</v>
      </c>
      <c r="H76" s="190">
        <v>51300</v>
      </c>
      <c r="I76" s="190">
        <f t="shared" si="7"/>
        <v>66</v>
      </c>
      <c r="J76" s="189">
        <v>66</v>
      </c>
      <c r="K76" s="189">
        <v>519</v>
      </c>
      <c r="L76" s="190">
        <f t="shared" si="6"/>
        <v>585</v>
      </c>
    </row>
    <row r="77" ht="16.35" customHeight="1" spans="1:12">
      <c r="A77" s="212" t="s">
        <v>699</v>
      </c>
      <c r="B77" s="213">
        <v>0</v>
      </c>
      <c r="C77" s="213">
        <v>0</v>
      </c>
      <c r="D77" s="207"/>
      <c r="E77" s="208"/>
      <c r="F77" s="209">
        <v>402100</v>
      </c>
      <c r="G77" s="190">
        <f t="shared" si="9"/>
        <v>0</v>
      </c>
      <c r="H77" s="190">
        <v>51300</v>
      </c>
      <c r="I77" s="190">
        <f t="shared" si="7"/>
        <v>0</v>
      </c>
      <c r="J77" s="190">
        <v>0</v>
      </c>
      <c r="L77" s="190">
        <f t="shared" si="6"/>
        <v>0</v>
      </c>
    </row>
    <row r="78" ht="16.35" customHeight="1" spans="1:12">
      <c r="A78" s="212" t="s">
        <v>700</v>
      </c>
      <c r="B78" s="213">
        <v>0</v>
      </c>
      <c r="C78" s="213">
        <v>0</v>
      </c>
      <c r="D78" s="207"/>
      <c r="E78" s="208"/>
      <c r="F78" s="209">
        <v>402100</v>
      </c>
      <c r="G78" s="190">
        <f t="shared" si="9"/>
        <v>0</v>
      </c>
      <c r="H78" s="190">
        <v>51300</v>
      </c>
      <c r="I78" s="190">
        <f t="shared" si="7"/>
        <v>0</v>
      </c>
      <c r="J78" s="190">
        <v>0</v>
      </c>
      <c r="L78" s="190">
        <f t="shared" si="6"/>
        <v>0</v>
      </c>
    </row>
    <row r="79" ht="16.35" customHeight="1" spans="1:12">
      <c r="A79" s="212" t="s">
        <v>701</v>
      </c>
      <c r="B79" s="213">
        <v>203</v>
      </c>
      <c r="C79" s="213">
        <v>419</v>
      </c>
      <c r="D79" s="214">
        <f t="shared" ref="D79:D80" si="11">B79/C79*100</f>
        <v>48.4486873508353</v>
      </c>
      <c r="E79" s="208"/>
      <c r="F79" s="209">
        <v>402100</v>
      </c>
      <c r="G79" s="190">
        <f t="shared" si="9"/>
        <v>3.73041531957225e-5</v>
      </c>
      <c r="H79" s="190">
        <v>51300</v>
      </c>
      <c r="I79" s="190">
        <f t="shared" si="7"/>
        <v>2</v>
      </c>
      <c r="J79" s="190">
        <v>2</v>
      </c>
      <c r="K79" s="190">
        <v>15</v>
      </c>
      <c r="L79" s="190">
        <f t="shared" si="6"/>
        <v>17</v>
      </c>
    </row>
    <row r="80" ht="17.45" customHeight="1" spans="1:12">
      <c r="A80" s="212" t="s">
        <v>702</v>
      </c>
      <c r="B80" s="213">
        <v>234</v>
      </c>
      <c r="C80" s="213">
        <v>4903</v>
      </c>
      <c r="D80" s="214">
        <f t="shared" si="11"/>
        <v>4.7725882112992</v>
      </c>
      <c r="E80" s="217"/>
      <c r="F80" s="209">
        <v>402100</v>
      </c>
      <c r="G80" s="190">
        <f t="shared" si="9"/>
        <v>0.00125341954737627</v>
      </c>
      <c r="H80" s="190">
        <v>51300</v>
      </c>
      <c r="I80" s="190">
        <f t="shared" si="7"/>
        <v>64</v>
      </c>
      <c r="J80" s="190">
        <v>64</v>
      </c>
      <c r="K80" s="190">
        <v>504</v>
      </c>
      <c r="L80" s="190">
        <f t="shared" si="6"/>
        <v>568</v>
      </c>
    </row>
  </sheetData>
  <mergeCells count="2">
    <mergeCell ref="A2:D2"/>
    <mergeCell ref="G3:L3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79"/>
  <sheetViews>
    <sheetView topLeftCell="A62" workbookViewId="0">
      <selection activeCell="I59" sqref="I59"/>
    </sheetView>
  </sheetViews>
  <sheetFormatPr defaultColWidth="9" defaultRowHeight="14.25" outlineLevelCol="1"/>
  <cols>
    <col min="1" max="1" width="64.25" customWidth="1"/>
    <col min="2" max="2" width="22.875" customWidth="1"/>
  </cols>
  <sheetData>
    <row r="1" spans="1:1">
      <c r="A1" s="125" t="s">
        <v>703</v>
      </c>
    </row>
    <row r="2" ht="29.1" customHeight="1" spans="1:2">
      <c r="A2" s="171" t="s">
        <v>704</v>
      </c>
      <c r="B2" s="171"/>
    </row>
    <row r="3" spans="1:2">
      <c r="A3" s="182"/>
      <c r="B3" s="144" t="s">
        <v>705</v>
      </c>
    </row>
    <row r="4" ht="19.7" customHeight="1" spans="1:2">
      <c r="A4" s="183" t="s">
        <v>706</v>
      </c>
      <c r="B4" s="103" t="s">
        <v>707</v>
      </c>
    </row>
    <row r="5" ht="16.7" customHeight="1" spans="1:2">
      <c r="A5" s="184" t="s">
        <v>708</v>
      </c>
      <c r="B5" s="185"/>
    </row>
    <row r="6" ht="16.7" customHeight="1" spans="1:2">
      <c r="A6" s="186" t="s">
        <v>709</v>
      </c>
      <c r="B6" s="185"/>
    </row>
    <row r="7" ht="16.7" customHeight="1" spans="1:2">
      <c r="A7" s="186" t="s">
        <v>710</v>
      </c>
      <c r="B7" s="185"/>
    </row>
    <row r="8" ht="16.7" customHeight="1" spans="1:2">
      <c r="A8" s="186" t="s">
        <v>711</v>
      </c>
      <c r="B8" s="185"/>
    </row>
    <row r="9" ht="16.7" customHeight="1" spans="1:2">
      <c r="A9" s="184" t="s">
        <v>712</v>
      </c>
      <c r="B9" s="185">
        <f>SUM(B10:B44)</f>
        <v>30647</v>
      </c>
    </row>
    <row r="10" ht="16.7" customHeight="1" spans="1:2">
      <c r="A10" s="186" t="s">
        <v>713</v>
      </c>
      <c r="B10" s="185"/>
    </row>
    <row r="11" ht="16.7" customHeight="1" spans="1:2">
      <c r="A11" s="186" t="s">
        <v>714</v>
      </c>
      <c r="B11" s="185"/>
    </row>
    <row r="12" ht="16.7" customHeight="1" spans="1:2">
      <c r="A12" s="186" t="s">
        <v>715</v>
      </c>
      <c r="B12" s="185"/>
    </row>
    <row r="13" ht="16.7" customHeight="1" spans="1:2">
      <c r="A13" s="186" t="s">
        <v>716</v>
      </c>
      <c r="B13" s="185"/>
    </row>
    <row r="14" ht="16.7" customHeight="1" spans="1:2">
      <c r="A14" s="186" t="s">
        <v>717</v>
      </c>
      <c r="B14" s="185"/>
    </row>
    <row r="15" ht="16.7" customHeight="1" spans="1:2">
      <c r="A15" s="186" t="s">
        <v>718</v>
      </c>
      <c r="B15" s="185"/>
    </row>
    <row r="16" ht="16.7" customHeight="1" spans="1:2">
      <c r="A16" s="186" t="s">
        <v>719</v>
      </c>
      <c r="B16" s="185"/>
    </row>
    <row r="17" ht="16.7" customHeight="1" spans="1:2">
      <c r="A17" s="186" t="s">
        <v>720</v>
      </c>
      <c r="B17" s="185"/>
    </row>
    <row r="18" ht="16.7" customHeight="1" spans="1:2">
      <c r="A18" s="186" t="s">
        <v>721</v>
      </c>
      <c r="B18" s="185"/>
    </row>
    <row r="19" ht="16.7" customHeight="1" spans="1:2">
      <c r="A19" s="186" t="s">
        <v>722</v>
      </c>
      <c r="B19" s="185"/>
    </row>
    <row r="20" ht="16.7" customHeight="1" spans="1:2">
      <c r="A20" s="186" t="s">
        <v>723</v>
      </c>
      <c r="B20" s="185"/>
    </row>
    <row r="21" ht="16.7" customHeight="1" spans="1:2">
      <c r="A21" s="186" t="s">
        <v>724</v>
      </c>
      <c r="B21" s="185"/>
    </row>
    <row r="22" ht="16.7" customHeight="1" spans="1:2">
      <c r="A22" s="186" t="s">
        <v>725</v>
      </c>
      <c r="B22" s="185"/>
    </row>
    <row r="23" ht="16.7" customHeight="1" spans="1:2">
      <c r="A23" s="186" t="s">
        <v>726</v>
      </c>
      <c r="B23" s="185">
        <v>95</v>
      </c>
    </row>
    <row r="24" ht="16.7" customHeight="1" spans="1:2">
      <c r="A24" s="186" t="s">
        <v>727</v>
      </c>
      <c r="B24" s="185"/>
    </row>
    <row r="25" ht="16.7" customHeight="1" spans="1:2">
      <c r="A25" s="186" t="s">
        <v>728</v>
      </c>
      <c r="B25" s="185"/>
    </row>
    <row r="26" ht="16.7" customHeight="1" spans="1:2">
      <c r="A26" s="186" t="s">
        <v>729</v>
      </c>
      <c r="B26" s="185">
        <v>93</v>
      </c>
    </row>
    <row r="27" ht="16.7" customHeight="1" spans="1:2">
      <c r="A27" s="186" t="s">
        <v>730</v>
      </c>
      <c r="B27" s="185">
        <v>8743</v>
      </c>
    </row>
    <row r="28" ht="16.7" customHeight="1" spans="1:2">
      <c r="A28" s="186" t="s">
        <v>731</v>
      </c>
      <c r="B28" s="185"/>
    </row>
    <row r="29" ht="16.7" customHeight="1" spans="1:2">
      <c r="A29" s="186" t="s">
        <v>732</v>
      </c>
      <c r="B29" s="185">
        <v>30</v>
      </c>
    </row>
    <row r="30" ht="16.7" customHeight="1" spans="1:2">
      <c r="A30" s="186" t="s">
        <v>733</v>
      </c>
      <c r="B30" s="185">
        <v>16033</v>
      </c>
    </row>
    <row r="31" ht="16.7" customHeight="1" spans="1:2">
      <c r="A31" s="186" t="s">
        <v>734</v>
      </c>
      <c r="B31" s="185"/>
    </row>
    <row r="32" ht="16.7" customHeight="1" spans="1:2">
      <c r="A32" s="186" t="s">
        <v>735</v>
      </c>
      <c r="B32" s="185"/>
    </row>
    <row r="33" ht="16.7" customHeight="1" spans="1:2">
      <c r="A33" s="186" t="s">
        <v>736</v>
      </c>
      <c r="B33" s="185"/>
    </row>
    <row r="34" ht="16.7" customHeight="1" spans="1:2">
      <c r="A34" s="186" t="s">
        <v>737</v>
      </c>
      <c r="B34" s="185">
        <v>940</v>
      </c>
    </row>
    <row r="35" ht="16.7" customHeight="1" spans="1:2">
      <c r="A35" s="186" t="s">
        <v>738</v>
      </c>
      <c r="B35" s="185">
        <v>198</v>
      </c>
    </row>
    <row r="36" ht="16.7" customHeight="1" spans="1:2">
      <c r="A36" s="186" t="s">
        <v>739</v>
      </c>
      <c r="B36" s="185"/>
    </row>
    <row r="37" ht="16.7" customHeight="1" spans="1:2">
      <c r="A37" s="186" t="s">
        <v>740</v>
      </c>
      <c r="B37" s="185"/>
    </row>
    <row r="38" ht="16.7" customHeight="1" spans="1:2">
      <c r="A38" s="186" t="s">
        <v>741</v>
      </c>
      <c r="B38" s="185"/>
    </row>
    <row r="39" ht="16.7" customHeight="1" spans="1:2">
      <c r="A39" s="186" t="s">
        <v>742</v>
      </c>
      <c r="B39" s="185"/>
    </row>
    <row r="40" ht="16.7" customHeight="1" spans="1:2">
      <c r="A40" s="186" t="s">
        <v>743</v>
      </c>
      <c r="B40" s="185"/>
    </row>
    <row r="41" ht="16.7" customHeight="1" spans="1:2">
      <c r="A41" s="186" t="s">
        <v>744</v>
      </c>
      <c r="B41" s="185"/>
    </row>
    <row r="42" ht="16.7" customHeight="1" spans="1:2">
      <c r="A42" s="186" t="s">
        <v>745</v>
      </c>
      <c r="B42" s="185"/>
    </row>
    <row r="43" ht="16.7" customHeight="1" spans="1:2">
      <c r="A43" s="186" t="s">
        <v>746</v>
      </c>
      <c r="B43" s="185"/>
    </row>
    <row r="44" ht="16.7" customHeight="1" spans="1:2">
      <c r="A44" s="186" t="s">
        <v>747</v>
      </c>
      <c r="B44" s="185">
        <v>4515</v>
      </c>
    </row>
    <row r="45" ht="16.7" customHeight="1" spans="1:2">
      <c r="A45" s="184" t="s">
        <v>748</v>
      </c>
      <c r="B45" s="185">
        <f>SUM(B46,B47,B48,B49,B50,B51,B52,B53,B55,B57,B60,B62,B63,B64,B65,B66,B67,B68,B69,B71,B72,B73,B74)</f>
        <v>86797</v>
      </c>
    </row>
    <row r="46" ht="16.7" customHeight="1" spans="1:2">
      <c r="A46" s="187" t="s">
        <v>749</v>
      </c>
      <c r="B46" s="185"/>
    </row>
    <row r="47" ht="16.7" customHeight="1" spans="1:2">
      <c r="A47" s="187" t="s">
        <v>750</v>
      </c>
      <c r="B47" s="185"/>
    </row>
    <row r="48" ht="16.7" customHeight="1" spans="1:2">
      <c r="A48" s="187" t="s">
        <v>751</v>
      </c>
      <c r="B48" s="185"/>
    </row>
    <row r="49" ht="16.7" customHeight="1" spans="1:2">
      <c r="A49" s="187" t="s">
        <v>752</v>
      </c>
      <c r="B49" s="185"/>
    </row>
    <row r="50" ht="16.7" customHeight="1" spans="1:2">
      <c r="A50" s="187" t="s">
        <v>753</v>
      </c>
      <c r="B50" s="185"/>
    </row>
    <row r="51" ht="16.7" customHeight="1" spans="1:2">
      <c r="A51" s="187" t="s">
        <v>754</v>
      </c>
      <c r="B51" s="185"/>
    </row>
    <row r="52" ht="16.7" customHeight="1" spans="1:2">
      <c r="A52" s="187" t="s">
        <v>755</v>
      </c>
      <c r="B52" s="185"/>
    </row>
    <row r="53" ht="16.7" customHeight="1" spans="1:2">
      <c r="A53" s="187" t="s">
        <v>756</v>
      </c>
      <c r="B53" s="185">
        <v>408</v>
      </c>
    </row>
    <row r="54" ht="16.7" customHeight="1" spans="1:2">
      <c r="A54" s="187" t="s">
        <v>757</v>
      </c>
      <c r="B54" s="185">
        <v>408</v>
      </c>
    </row>
    <row r="55" ht="16.7" customHeight="1" spans="1:2">
      <c r="A55" s="187" t="s">
        <v>758</v>
      </c>
      <c r="B55" s="185">
        <v>3000</v>
      </c>
    </row>
    <row r="56" ht="16.7" customHeight="1" spans="1:2">
      <c r="A56" s="187" t="s">
        <v>759</v>
      </c>
      <c r="B56" s="185">
        <v>3000</v>
      </c>
    </row>
    <row r="57" ht="16.7" customHeight="1" spans="1:2">
      <c r="A57" s="187" t="s">
        <v>760</v>
      </c>
      <c r="B57" s="185">
        <f>SUM(B58:B59)</f>
        <v>6650</v>
      </c>
    </row>
    <row r="58" ht="16.7" customHeight="1" spans="1:2">
      <c r="A58" s="187" t="s">
        <v>761</v>
      </c>
      <c r="B58" s="185">
        <v>4760</v>
      </c>
    </row>
    <row r="59" ht="16.7" customHeight="1" spans="1:2">
      <c r="A59" s="187" t="s">
        <v>762</v>
      </c>
      <c r="B59" s="185">
        <v>1890</v>
      </c>
    </row>
    <row r="60" ht="16.7" customHeight="1" spans="1:2">
      <c r="A60" s="187" t="s">
        <v>763</v>
      </c>
      <c r="B60" s="185">
        <f>SUM(B61)</f>
        <v>500</v>
      </c>
    </row>
    <row r="61" ht="16.7" customHeight="1" spans="1:2">
      <c r="A61" s="187" t="s">
        <v>764</v>
      </c>
      <c r="B61" s="185">
        <v>500</v>
      </c>
    </row>
    <row r="62" ht="16.7" customHeight="1" spans="1:2">
      <c r="A62" s="187" t="s">
        <v>765</v>
      </c>
      <c r="B62" s="185"/>
    </row>
    <row r="63" ht="16.7" customHeight="1" spans="1:2">
      <c r="A63" s="187" t="s">
        <v>766</v>
      </c>
      <c r="B63" s="185"/>
    </row>
    <row r="64" ht="16.7" customHeight="1" spans="1:2">
      <c r="A64" s="187" t="s">
        <v>767</v>
      </c>
      <c r="B64" s="185"/>
    </row>
    <row r="65" ht="16.7" customHeight="1" spans="1:2">
      <c r="A65" s="187" t="s">
        <v>768</v>
      </c>
      <c r="B65" s="185"/>
    </row>
    <row r="66" ht="16.7" customHeight="1" spans="1:2">
      <c r="A66" s="187" t="s">
        <v>769</v>
      </c>
      <c r="B66" s="185"/>
    </row>
    <row r="67" ht="16.7" customHeight="1" spans="1:2">
      <c r="A67" s="187" t="s">
        <v>770</v>
      </c>
      <c r="B67" s="185"/>
    </row>
    <row r="68" ht="16.7" customHeight="1" spans="1:2">
      <c r="A68" s="187" t="s">
        <v>771</v>
      </c>
      <c r="B68" s="185"/>
    </row>
    <row r="69" ht="16.7" customHeight="1" spans="1:2">
      <c r="A69" s="187" t="s">
        <v>772</v>
      </c>
      <c r="B69" s="185">
        <f>SUM(B70)</f>
        <v>18539</v>
      </c>
    </row>
    <row r="70" ht="16.7" customHeight="1" spans="1:2">
      <c r="A70" s="187" t="s">
        <v>773</v>
      </c>
      <c r="B70" s="185">
        <v>18539</v>
      </c>
    </row>
    <row r="71" ht="16.7" customHeight="1" spans="1:2">
      <c r="A71" s="187" t="s">
        <v>774</v>
      </c>
      <c r="B71" s="185"/>
    </row>
    <row r="72" ht="16.7" customHeight="1" spans="1:2">
      <c r="A72" s="187" t="s">
        <v>775</v>
      </c>
      <c r="B72" s="185"/>
    </row>
    <row r="73" ht="16.7" customHeight="1" spans="1:2">
      <c r="A73" s="187" t="s">
        <v>776</v>
      </c>
      <c r="B73" s="185"/>
    </row>
    <row r="74" ht="16.7" customHeight="1" spans="1:2">
      <c r="A74" s="187" t="s">
        <v>777</v>
      </c>
      <c r="B74" s="185">
        <f>SUM(B75:B76)</f>
        <v>57700</v>
      </c>
    </row>
    <row r="75" ht="16.7" customHeight="1" spans="1:2">
      <c r="A75" s="187" t="s">
        <v>778</v>
      </c>
      <c r="B75" s="185">
        <v>27700</v>
      </c>
    </row>
    <row r="76" ht="16.7" customHeight="1" spans="1:2">
      <c r="A76" s="187" t="s">
        <v>779</v>
      </c>
      <c r="B76" s="185">
        <v>30000</v>
      </c>
    </row>
    <row r="77" ht="53.45" customHeight="1" spans="1:2">
      <c r="A77" s="188"/>
      <c r="B77" s="188"/>
    </row>
    <row r="79" spans="2:2">
      <c r="B79" s="125" t="s">
        <v>780</v>
      </c>
    </row>
  </sheetData>
  <mergeCells count="2">
    <mergeCell ref="A2:B2"/>
    <mergeCell ref="A77:B77"/>
  </mergeCells>
  <pageMargins left="0.707638888888889" right="0.707638888888889" top="0.747916666666667" bottom="0.747916666666667" header="0.313888888888889" footer="0.313888888888889"/>
  <pageSetup paperSize="9" scale="94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1"/>
  <sheetViews>
    <sheetView showZeros="0" workbookViewId="0">
      <selection activeCell="H13" sqref="H13"/>
    </sheetView>
  </sheetViews>
  <sheetFormatPr defaultColWidth="9" defaultRowHeight="14.25"/>
  <cols>
    <col min="1" max="1" width="19.875" style="67" customWidth="1"/>
    <col min="2" max="2" width="17.25" style="67" customWidth="1"/>
    <col min="3" max="3" width="14.125" style="67" customWidth="1"/>
    <col min="4" max="4" width="17.375" style="67" customWidth="1"/>
    <col min="5" max="5" width="15" style="67" customWidth="1"/>
    <col min="6" max="16384" width="9" style="67"/>
  </cols>
  <sheetData>
    <row r="1" spans="1:16384">
      <c r="A1" s="125" t="s">
        <v>781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  <c r="QU1" s="125"/>
      <c r="QV1" s="125"/>
      <c r="QW1" s="125"/>
      <c r="QX1" s="125"/>
      <c r="QY1" s="125"/>
      <c r="QZ1" s="125"/>
      <c r="RA1" s="125"/>
      <c r="RB1" s="125"/>
      <c r="RC1" s="125"/>
      <c r="RD1" s="125"/>
      <c r="RE1" s="125"/>
      <c r="RF1" s="125"/>
      <c r="RG1" s="125"/>
      <c r="RH1" s="125"/>
      <c r="RI1" s="125"/>
      <c r="RJ1" s="125"/>
      <c r="RK1" s="125"/>
      <c r="RL1" s="125"/>
      <c r="RM1" s="125"/>
      <c r="RN1" s="125"/>
      <c r="RO1" s="125"/>
      <c r="RP1" s="125"/>
      <c r="RQ1" s="125"/>
      <c r="RR1" s="125"/>
      <c r="RS1" s="125"/>
      <c r="RT1" s="125"/>
      <c r="RU1" s="125"/>
      <c r="RV1" s="125"/>
      <c r="RW1" s="125"/>
      <c r="RX1" s="125"/>
      <c r="RY1" s="125"/>
      <c r="RZ1" s="125"/>
      <c r="SA1" s="125"/>
      <c r="SB1" s="125"/>
      <c r="SC1" s="125"/>
      <c r="SD1" s="125"/>
      <c r="SE1" s="125"/>
      <c r="SF1" s="125"/>
      <c r="SG1" s="125"/>
      <c r="SH1" s="125"/>
      <c r="SI1" s="125"/>
      <c r="SJ1" s="125"/>
      <c r="SK1" s="125"/>
      <c r="SL1" s="125"/>
      <c r="SM1" s="125"/>
      <c r="SN1" s="125"/>
      <c r="SO1" s="125"/>
      <c r="SP1" s="125"/>
      <c r="SQ1" s="125"/>
      <c r="SR1" s="125"/>
      <c r="SS1" s="125"/>
      <c r="ST1" s="125"/>
      <c r="SU1" s="125"/>
      <c r="SV1" s="125"/>
      <c r="SW1" s="125"/>
      <c r="SX1" s="125"/>
      <c r="SY1" s="125"/>
      <c r="SZ1" s="125"/>
      <c r="TA1" s="125"/>
      <c r="TB1" s="125"/>
      <c r="TC1" s="125"/>
      <c r="TD1" s="125"/>
      <c r="TE1" s="125"/>
      <c r="TF1" s="125"/>
      <c r="TG1" s="125"/>
      <c r="TH1" s="125"/>
      <c r="TI1" s="125"/>
      <c r="TJ1" s="125"/>
      <c r="TK1" s="125"/>
      <c r="TL1" s="125"/>
      <c r="TM1" s="125"/>
      <c r="TN1" s="125"/>
      <c r="TO1" s="125"/>
      <c r="TP1" s="125"/>
      <c r="TQ1" s="125"/>
      <c r="TR1" s="125"/>
      <c r="TS1" s="125"/>
      <c r="TT1" s="125"/>
      <c r="TU1" s="125"/>
      <c r="TV1" s="125"/>
      <c r="TW1" s="125"/>
      <c r="TX1" s="125"/>
      <c r="TY1" s="125"/>
      <c r="TZ1" s="125"/>
      <c r="UA1" s="125"/>
      <c r="UB1" s="125"/>
      <c r="UC1" s="125"/>
      <c r="UD1" s="125"/>
      <c r="UE1" s="125"/>
      <c r="UF1" s="125"/>
      <c r="UG1" s="125"/>
      <c r="UH1" s="125"/>
      <c r="UI1" s="125"/>
      <c r="UJ1" s="125"/>
      <c r="UK1" s="125"/>
      <c r="UL1" s="125"/>
      <c r="UM1" s="125"/>
      <c r="UN1" s="125"/>
      <c r="UO1" s="125"/>
      <c r="UP1" s="125"/>
      <c r="UQ1" s="125"/>
      <c r="UR1" s="125"/>
      <c r="US1" s="125"/>
      <c r="UT1" s="125"/>
      <c r="UU1" s="125"/>
      <c r="UV1" s="125"/>
      <c r="UW1" s="125"/>
      <c r="UX1" s="125"/>
      <c r="UY1" s="125"/>
      <c r="UZ1" s="125"/>
      <c r="VA1" s="125"/>
      <c r="VB1" s="125"/>
      <c r="VC1" s="125"/>
      <c r="VD1" s="125"/>
      <c r="VE1" s="125"/>
      <c r="VF1" s="125"/>
      <c r="VG1" s="125"/>
      <c r="VH1" s="125"/>
      <c r="VI1" s="125"/>
      <c r="VJ1" s="125"/>
      <c r="VK1" s="125"/>
      <c r="VL1" s="125"/>
      <c r="VM1" s="125"/>
      <c r="VN1" s="125"/>
      <c r="VO1" s="125"/>
      <c r="VP1" s="125"/>
      <c r="VQ1" s="125"/>
      <c r="VR1" s="125"/>
      <c r="VS1" s="125"/>
      <c r="VT1" s="125"/>
      <c r="VU1" s="125"/>
      <c r="VV1" s="125"/>
      <c r="VW1" s="125"/>
      <c r="VX1" s="125"/>
      <c r="VY1" s="125"/>
      <c r="VZ1" s="125"/>
      <c r="WA1" s="125"/>
      <c r="WB1" s="125"/>
      <c r="WC1" s="125"/>
      <c r="WD1" s="125"/>
      <c r="WE1" s="125"/>
      <c r="WF1" s="125"/>
      <c r="WG1" s="125"/>
      <c r="WH1" s="125"/>
      <c r="WI1" s="125"/>
      <c r="WJ1" s="125"/>
      <c r="WK1" s="125"/>
      <c r="WL1" s="125"/>
      <c r="WM1" s="125"/>
      <c r="WN1" s="125"/>
      <c r="WO1" s="125"/>
      <c r="WP1" s="125"/>
      <c r="WQ1" s="125"/>
      <c r="WR1" s="125"/>
      <c r="WS1" s="125"/>
      <c r="WT1" s="125"/>
      <c r="WU1" s="125"/>
      <c r="WV1" s="125"/>
      <c r="WW1" s="125"/>
      <c r="WX1" s="125"/>
      <c r="WY1" s="125"/>
      <c r="WZ1" s="125"/>
      <c r="XA1" s="125"/>
      <c r="XB1" s="125"/>
      <c r="XC1" s="125"/>
      <c r="XD1" s="125"/>
      <c r="XE1" s="125"/>
      <c r="XF1" s="125"/>
      <c r="XG1" s="125"/>
      <c r="XH1" s="125"/>
      <c r="XI1" s="125"/>
      <c r="XJ1" s="125"/>
      <c r="XK1" s="125"/>
      <c r="XL1" s="125"/>
      <c r="XM1" s="125"/>
      <c r="XN1" s="125"/>
      <c r="XO1" s="125"/>
      <c r="XP1" s="125"/>
      <c r="XQ1" s="125"/>
      <c r="XR1" s="125"/>
      <c r="XS1" s="125"/>
      <c r="XT1" s="125"/>
      <c r="XU1" s="125"/>
      <c r="XV1" s="125"/>
      <c r="XW1" s="125"/>
      <c r="XX1" s="125"/>
      <c r="XY1" s="125"/>
      <c r="XZ1" s="125"/>
      <c r="YA1" s="125"/>
      <c r="YB1" s="125"/>
      <c r="YC1" s="125"/>
      <c r="YD1" s="125"/>
      <c r="YE1" s="125"/>
      <c r="YF1" s="125"/>
      <c r="YG1" s="125"/>
      <c r="YH1" s="125"/>
      <c r="YI1" s="125"/>
      <c r="YJ1" s="125"/>
      <c r="YK1" s="125"/>
      <c r="YL1" s="125"/>
      <c r="YM1" s="125"/>
      <c r="YN1" s="125"/>
      <c r="YO1" s="125"/>
      <c r="YP1" s="125"/>
      <c r="YQ1" s="125"/>
      <c r="YR1" s="125"/>
      <c r="YS1" s="125"/>
      <c r="YT1" s="125"/>
      <c r="YU1" s="125"/>
      <c r="YV1" s="125"/>
      <c r="YW1" s="125"/>
      <c r="YX1" s="125"/>
      <c r="YY1" s="125"/>
      <c r="YZ1" s="125"/>
      <c r="ZA1" s="125"/>
      <c r="ZB1" s="125"/>
      <c r="ZC1" s="125"/>
      <c r="ZD1" s="125"/>
      <c r="ZE1" s="125"/>
      <c r="ZF1" s="125"/>
      <c r="ZG1" s="125"/>
      <c r="ZH1" s="125"/>
      <c r="ZI1" s="125"/>
      <c r="ZJ1" s="125"/>
      <c r="ZK1" s="125"/>
      <c r="ZL1" s="125"/>
      <c r="ZM1" s="125"/>
      <c r="ZN1" s="125"/>
      <c r="ZO1" s="125"/>
      <c r="ZP1" s="125"/>
      <c r="ZQ1" s="125"/>
      <c r="ZR1" s="125"/>
      <c r="ZS1" s="125"/>
      <c r="ZT1" s="125"/>
      <c r="ZU1" s="125"/>
      <c r="ZV1" s="125"/>
      <c r="ZW1" s="125"/>
      <c r="ZX1" s="125"/>
      <c r="ZY1" s="125"/>
      <c r="ZZ1" s="125"/>
      <c r="AAA1" s="125"/>
      <c r="AAB1" s="125"/>
      <c r="AAC1" s="125"/>
      <c r="AAD1" s="125"/>
      <c r="AAE1" s="125"/>
      <c r="AAF1" s="125"/>
      <c r="AAG1" s="125"/>
      <c r="AAH1" s="125"/>
      <c r="AAI1" s="125"/>
      <c r="AAJ1" s="125"/>
      <c r="AAK1" s="125"/>
      <c r="AAL1" s="125"/>
      <c r="AAM1" s="125"/>
      <c r="AAN1" s="125"/>
      <c r="AAO1" s="125"/>
      <c r="AAP1" s="125"/>
      <c r="AAQ1" s="125"/>
      <c r="AAR1" s="125"/>
      <c r="AAS1" s="125"/>
      <c r="AAT1" s="125"/>
      <c r="AAU1" s="125"/>
      <c r="AAV1" s="125"/>
      <c r="AAW1" s="125"/>
      <c r="AAX1" s="125"/>
      <c r="AAY1" s="125"/>
      <c r="AAZ1" s="125"/>
      <c r="ABA1" s="125"/>
      <c r="ABB1" s="125"/>
      <c r="ABC1" s="125"/>
      <c r="ABD1" s="125"/>
      <c r="ABE1" s="125"/>
      <c r="ABF1" s="125"/>
      <c r="ABG1" s="125"/>
      <c r="ABH1" s="125"/>
      <c r="ABI1" s="125"/>
      <c r="ABJ1" s="125"/>
      <c r="ABK1" s="125"/>
      <c r="ABL1" s="125"/>
      <c r="ABM1" s="125"/>
      <c r="ABN1" s="125"/>
      <c r="ABO1" s="125"/>
      <c r="ABP1" s="125"/>
      <c r="ABQ1" s="125"/>
      <c r="ABR1" s="125"/>
      <c r="ABS1" s="125"/>
      <c r="ABT1" s="125"/>
      <c r="ABU1" s="125"/>
      <c r="ABV1" s="125"/>
      <c r="ABW1" s="125"/>
      <c r="ABX1" s="125"/>
      <c r="ABY1" s="125"/>
      <c r="ABZ1" s="125"/>
      <c r="ACA1" s="125"/>
      <c r="ACB1" s="125"/>
      <c r="ACC1" s="125"/>
      <c r="ACD1" s="125"/>
      <c r="ACE1" s="125"/>
      <c r="ACF1" s="125"/>
      <c r="ACG1" s="125"/>
      <c r="ACH1" s="125"/>
      <c r="ACI1" s="125"/>
      <c r="ACJ1" s="125"/>
      <c r="ACK1" s="125"/>
      <c r="ACL1" s="125"/>
      <c r="ACM1" s="125"/>
      <c r="ACN1" s="125"/>
      <c r="ACO1" s="125"/>
      <c r="ACP1" s="125"/>
      <c r="ACQ1" s="125"/>
      <c r="ACR1" s="125"/>
      <c r="ACS1" s="125"/>
      <c r="ACT1" s="125"/>
      <c r="ACU1" s="125"/>
      <c r="ACV1" s="125"/>
      <c r="ACW1" s="125"/>
      <c r="ACX1" s="125"/>
      <c r="ACY1" s="125"/>
      <c r="ACZ1" s="125"/>
      <c r="ADA1" s="125"/>
      <c r="ADB1" s="125"/>
      <c r="ADC1" s="125"/>
      <c r="ADD1" s="125"/>
      <c r="ADE1" s="125"/>
      <c r="ADF1" s="125"/>
      <c r="ADG1" s="125"/>
      <c r="ADH1" s="125"/>
      <c r="ADI1" s="125"/>
      <c r="ADJ1" s="125"/>
      <c r="ADK1" s="125"/>
      <c r="ADL1" s="125"/>
      <c r="ADM1" s="125"/>
      <c r="ADN1" s="125"/>
      <c r="ADO1" s="125"/>
      <c r="ADP1" s="125"/>
      <c r="ADQ1" s="125"/>
      <c r="ADR1" s="125"/>
      <c r="ADS1" s="125"/>
      <c r="ADT1" s="125"/>
      <c r="ADU1" s="125"/>
      <c r="ADV1" s="125"/>
      <c r="ADW1" s="125"/>
      <c r="ADX1" s="125"/>
      <c r="ADY1" s="125"/>
      <c r="ADZ1" s="125"/>
      <c r="AEA1" s="125"/>
      <c r="AEB1" s="125"/>
      <c r="AEC1" s="125"/>
      <c r="AED1" s="125"/>
      <c r="AEE1" s="125"/>
      <c r="AEF1" s="125"/>
      <c r="AEG1" s="125"/>
      <c r="AEH1" s="125"/>
      <c r="AEI1" s="125"/>
      <c r="AEJ1" s="125"/>
      <c r="AEK1" s="125"/>
      <c r="AEL1" s="125"/>
      <c r="AEM1" s="125"/>
      <c r="AEN1" s="125"/>
      <c r="AEO1" s="125"/>
      <c r="AEP1" s="125"/>
      <c r="AEQ1" s="125"/>
      <c r="AER1" s="125"/>
      <c r="AES1" s="125"/>
      <c r="AET1" s="125"/>
      <c r="AEU1" s="125"/>
      <c r="AEV1" s="125"/>
      <c r="AEW1" s="125"/>
      <c r="AEX1" s="125"/>
      <c r="AEY1" s="125"/>
      <c r="AEZ1" s="125"/>
      <c r="AFA1" s="125"/>
      <c r="AFB1" s="125"/>
      <c r="AFC1" s="125"/>
      <c r="AFD1" s="125"/>
      <c r="AFE1" s="125"/>
      <c r="AFF1" s="125"/>
      <c r="AFG1" s="125"/>
      <c r="AFH1" s="125"/>
      <c r="AFI1" s="125"/>
      <c r="AFJ1" s="125"/>
      <c r="AFK1" s="125"/>
      <c r="AFL1" s="125"/>
      <c r="AFM1" s="125"/>
      <c r="AFN1" s="125"/>
      <c r="AFO1" s="125"/>
      <c r="AFP1" s="125"/>
      <c r="AFQ1" s="125"/>
      <c r="AFR1" s="125"/>
      <c r="AFS1" s="125"/>
      <c r="AFT1" s="125"/>
      <c r="AFU1" s="125"/>
      <c r="AFV1" s="125"/>
      <c r="AFW1" s="125"/>
      <c r="AFX1" s="125"/>
      <c r="AFY1" s="125"/>
      <c r="AFZ1" s="125"/>
      <c r="AGA1" s="125"/>
      <c r="AGB1" s="125"/>
      <c r="AGC1" s="125"/>
      <c r="AGD1" s="125"/>
      <c r="AGE1" s="125"/>
      <c r="AGF1" s="125"/>
      <c r="AGG1" s="125"/>
      <c r="AGH1" s="125"/>
      <c r="AGI1" s="125"/>
      <c r="AGJ1" s="125"/>
      <c r="AGK1" s="125"/>
      <c r="AGL1" s="125"/>
      <c r="AGM1" s="125"/>
      <c r="AGN1" s="125"/>
      <c r="AGO1" s="125"/>
      <c r="AGP1" s="125"/>
      <c r="AGQ1" s="125"/>
      <c r="AGR1" s="125"/>
      <c r="AGS1" s="125"/>
      <c r="AGT1" s="125"/>
      <c r="AGU1" s="125"/>
      <c r="AGV1" s="125"/>
      <c r="AGW1" s="125"/>
      <c r="AGX1" s="125"/>
      <c r="AGY1" s="125"/>
      <c r="AGZ1" s="125"/>
      <c r="AHA1" s="125"/>
      <c r="AHB1" s="125"/>
      <c r="AHC1" s="125"/>
      <c r="AHD1" s="125"/>
      <c r="AHE1" s="125"/>
      <c r="AHF1" s="125"/>
      <c r="AHG1" s="125"/>
      <c r="AHH1" s="125"/>
      <c r="AHI1" s="125"/>
      <c r="AHJ1" s="125"/>
      <c r="AHK1" s="125"/>
      <c r="AHL1" s="125"/>
      <c r="AHM1" s="125"/>
      <c r="AHN1" s="125"/>
      <c r="AHO1" s="125"/>
      <c r="AHP1" s="125"/>
      <c r="AHQ1" s="125"/>
      <c r="AHR1" s="125"/>
      <c r="AHS1" s="125"/>
      <c r="AHT1" s="125"/>
      <c r="AHU1" s="125"/>
      <c r="AHV1" s="125"/>
      <c r="AHW1" s="125"/>
      <c r="AHX1" s="125"/>
      <c r="AHY1" s="125"/>
      <c r="AHZ1" s="125"/>
      <c r="AIA1" s="125"/>
      <c r="AIB1" s="125"/>
      <c r="AIC1" s="125"/>
      <c r="AID1" s="125"/>
      <c r="AIE1" s="125"/>
      <c r="AIF1" s="125"/>
      <c r="AIG1" s="125"/>
      <c r="AIH1" s="125"/>
      <c r="AII1" s="125"/>
      <c r="AIJ1" s="125"/>
      <c r="AIK1" s="125"/>
      <c r="AIL1" s="125"/>
      <c r="AIM1" s="125"/>
      <c r="AIN1" s="125"/>
      <c r="AIO1" s="125"/>
      <c r="AIP1" s="125"/>
      <c r="AIQ1" s="125"/>
      <c r="AIR1" s="125"/>
      <c r="AIS1" s="125"/>
      <c r="AIT1" s="125"/>
      <c r="AIU1" s="125"/>
      <c r="AIV1" s="125"/>
      <c r="AIW1" s="125"/>
      <c r="AIX1" s="125"/>
      <c r="AIY1" s="125"/>
      <c r="AIZ1" s="125"/>
      <c r="AJA1" s="125"/>
      <c r="AJB1" s="125"/>
      <c r="AJC1" s="125"/>
      <c r="AJD1" s="125"/>
      <c r="AJE1" s="125"/>
      <c r="AJF1" s="125"/>
      <c r="AJG1" s="125"/>
      <c r="AJH1" s="125"/>
      <c r="AJI1" s="125"/>
      <c r="AJJ1" s="125"/>
      <c r="AJK1" s="125"/>
      <c r="AJL1" s="125"/>
      <c r="AJM1" s="125"/>
      <c r="AJN1" s="125"/>
      <c r="AJO1" s="125"/>
      <c r="AJP1" s="125"/>
      <c r="AJQ1" s="125"/>
      <c r="AJR1" s="125"/>
      <c r="AJS1" s="125"/>
      <c r="AJT1" s="125"/>
      <c r="AJU1" s="125"/>
      <c r="AJV1" s="125"/>
      <c r="AJW1" s="125"/>
      <c r="AJX1" s="125"/>
      <c r="AJY1" s="125"/>
      <c r="AJZ1" s="125"/>
      <c r="AKA1" s="125"/>
      <c r="AKB1" s="125"/>
      <c r="AKC1" s="125"/>
      <c r="AKD1" s="125"/>
      <c r="AKE1" s="125"/>
      <c r="AKF1" s="125"/>
      <c r="AKG1" s="125"/>
      <c r="AKH1" s="125"/>
      <c r="AKI1" s="125"/>
      <c r="AKJ1" s="125"/>
      <c r="AKK1" s="125"/>
      <c r="AKL1" s="125"/>
      <c r="AKM1" s="125"/>
      <c r="AKN1" s="125"/>
      <c r="AKO1" s="125"/>
      <c r="AKP1" s="125"/>
      <c r="AKQ1" s="125"/>
      <c r="AKR1" s="125"/>
      <c r="AKS1" s="125"/>
      <c r="AKT1" s="125"/>
      <c r="AKU1" s="125"/>
      <c r="AKV1" s="125"/>
      <c r="AKW1" s="125"/>
      <c r="AKX1" s="125"/>
      <c r="AKY1" s="125"/>
      <c r="AKZ1" s="125"/>
      <c r="ALA1" s="125"/>
      <c r="ALB1" s="125"/>
      <c r="ALC1" s="125"/>
      <c r="ALD1" s="125"/>
      <c r="ALE1" s="125"/>
      <c r="ALF1" s="125"/>
      <c r="ALG1" s="125"/>
      <c r="ALH1" s="125"/>
      <c r="ALI1" s="125"/>
      <c r="ALJ1" s="125"/>
      <c r="ALK1" s="125"/>
      <c r="ALL1" s="125"/>
      <c r="ALM1" s="125"/>
      <c r="ALN1" s="125"/>
      <c r="ALO1" s="125"/>
      <c r="ALP1" s="125"/>
      <c r="ALQ1" s="125"/>
      <c r="ALR1" s="125"/>
      <c r="ALS1" s="125"/>
      <c r="ALT1" s="125"/>
      <c r="ALU1" s="125"/>
      <c r="ALV1" s="125"/>
      <c r="ALW1" s="125"/>
      <c r="ALX1" s="125"/>
      <c r="ALY1" s="125"/>
      <c r="ALZ1" s="125"/>
      <c r="AMA1" s="125"/>
      <c r="AMB1" s="125"/>
      <c r="AMC1" s="125"/>
      <c r="AMD1" s="125"/>
      <c r="AME1" s="125"/>
      <c r="AMF1" s="125"/>
      <c r="AMG1" s="125"/>
      <c r="AMH1" s="125"/>
      <c r="AMI1" s="125"/>
      <c r="AMJ1" s="125"/>
      <c r="AMK1" s="125"/>
      <c r="AML1" s="125"/>
      <c r="AMM1" s="125"/>
      <c r="AMN1" s="125"/>
      <c r="AMO1" s="125"/>
      <c r="AMP1" s="125"/>
      <c r="AMQ1" s="125"/>
      <c r="AMR1" s="125"/>
      <c r="AMS1" s="125"/>
      <c r="AMT1" s="125"/>
      <c r="AMU1" s="125"/>
      <c r="AMV1" s="125"/>
      <c r="AMW1" s="125"/>
      <c r="AMX1" s="125"/>
      <c r="AMY1" s="125"/>
      <c r="AMZ1" s="125"/>
      <c r="ANA1" s="125"/>
      <c r="ANB1" s="125"/>
      <c r="ANC1" s="125"/>
      <c r="AND1" s="125"/>
      <c r="ANE1" s="125"/>
      <c r="ANF1" s="125"/>
      <c r="ANG1" s="125"/>
      <c r="ANH1" s="125"/>
      <c r="ANI1" s="125"/>
      <c r="ANJ1" s="125"/>
      <c r="ANK1" s="125"/>
      <c r="ANL1" s="125"/>
      <c r="ANM1" s="125"/>
      <c r="ANN1" s="125"/>
      <c r="ANO1" s="125"/>
      <c r="ANP1" s="125"/>
      <c r="ANQ1" s="125"/>
      <c r="ANR1" s="125"/>
      <c r="ANS1" s="125"/>
      <c r="ANT1" s="125"/>
      <c r="ANU1" s="125"/>
      <c r="ANV1" s="125"/>
      <c r="ANW1" s="125"/>
      <c r="ANX1" s="125"/>
      <c r="ANY1" s="125"/>
      <c r="ANZ1" s="125"/>
      <c r="AOA1" s="125"/>
      <c r="AOB1" s="125"/>
      <c r="AOC1" s="125"/>
      <c r="AOD1" s="125"/>
      <c r="AOE1" s="125"/>
      <c r="AOF1" s="125"/>
      <c r="AOG1" s="125"/>
      <c r="AOH1" s="125"/>
      <c r="AOI1" s="125"/>
      <c r="AOJ1" s="125"/>
      <c r="AOK1" s="125"/>
      <c r="AOL1" s="125"/>
      <c r="AOM1" s="125"/>
      <c r="AON1" s="125"/>
      <c r="AOO1" s="125"/>
      <c r="AOP1" s="125"/>
      <c r="AOQ1" s="125"/>
      <c r="AOR1" s="125"/>
      <c r="AOS1" s="125"/>
      <c r="AOT1" s="125"/>
      <c r="AOU1" s="125"/>
      <c r="AOV1" s="125"/>
      <c r="AOW1" s="125"/>
      <c r="AOX1" s="125"/>
      <c r="AOY1" s="125"/>
      <c r="AOZ1" s="125"/>
      <c r="APA1" s="125"/>
      <c r="APB1" s="125"/>
      <c r="APC1" s="125"/>
      <c r="APD1" s="125"/>
      <c r="APE1" s="125"/>
      <c r="APF1" s="125"/>
      <c r="APG1" s="125"/>
      <c r="APH1" s="125"/>
      <c r="API1" s="125"/>
      <c r="APJ1" s="125"/>
      <c r="APK1" s="125"/>
      <c r="APL1" s="125"/>
      <c r="APM1" s="125"/>
      <c r="APN1" s="125"/>
      <c r="APO1" s="125"/>
      <c r="APP1" s="125"/>
      <c r="APQ1" s="125"/>
      <c r="APR1" s="125"/>
      <c r="APS1" s="125"/>
      <c r="APT1" s="125"/>
      <c r="APU1" s="125"/>
      <c r="APV1" s="125"/>
      <c r="APW1" s="125"/>
      <c r="APX1" s="125"/>
      <c r="APY1" s="125"/>
      <c r="APZ1" s="125"/>
      <c r="AQA1" s="125"/>
      <c r="AQB1" s="125"/>
      <c r="AQC1" s="125"/>
      <c r="AQD1" s="125"/>
      <c r="AQE1" s="125"/>
      <c r="AQF1" s="125"/>
      <c r="AQG1" s="125"/>
      <c r="AQH1" s="125"/>
      <c r="AQI1" s="125"/>
      <c r="AQJ1" s="125"/>
      <c r="AQK1" s="125"/>
      <c r="AQL1" s="125"/>
      <c r="AQM1" s="125"/>
      <c r="AQN1" s="125"/>
      <c r="AQO1" s="125"/>
      <c r="AQP1" s="125"/>
      <c r="AQQ1" s="125"/>
      <c r="AQR1" s="125"/>
      <c r="AQS1" s="125"/>
      <c r="AQT1" s="125"/>
      <c r="AQU1" s="125"/>
      <c r="AQV1" s="125"/>
      <c r="AQW1" s="125"/>
      <c r="AQX1" s="125"/>
      <c r="AQY1" s="125"/>
      <c r="AQZ1" s="125"/>
      <c r="ARA1" s="125"/>
      <c r="ARB1" s="125"/>
      <c r="ARC1" s="125"/>
      <c r="ARD1" s="125"/>
      <c r="ARE1" s="125"/>
      <c r="ARF1" s="125"/>
      <c r="ARG1" s="125"/>
      <c r="ARH1" s="125"/>
      <c r="ARI1" s="125"/>
      <c r="ARJ1" s="125"/>
      <c r="ARK1" s="125"/>
      <c r="ARL1" s="125"/>
      <c r="ARM1" s="125"/>
      <c r="ARN1" s="125"/>
      <c r="ARO1" s="125"/>
      <c r="ARP1" s="125"/>
      <c r="ARQ1" s="125"/>
      <c r="ARR1" s="125"/>
      <c r="ARS1" s="125"/>
      <c r="ART1" s="125"/>
      <c r="ARU1" s="125"/>
      <c r="ARV1" s="125"/>
      <c r="ARW1" s="125"/>
      <c r="ARX1" s="125"/>
      <c r="ARY1" s="125"/>
      <c r="ARZ1" s="125"/>
      <c r="ASA1" s="125"/>
      <c r="ASB1" s="125"/>
      <c r="ASC1" s="125"/>
      <c r="ASD1" s="125"/>
      <c r="ASE1" s="125"/>
      <c r="ASF1" s="125"/>
      <c r="ASG1" s="125"/>
      <c r="ASH1" s="125"/>
      <c r="ASI1" s="125"/>
      <c r="ASJ1" s="125"/>
      <c r="ASK1" s="125"/>
      <c r="ASL1" s="125"/>
      <c r="ASM1" s="125"/>
      <c r="ASN1" s="125"/>
      <c r="ASO1" s="125"/>
      <c r="ASP1" s="125"/>
      <c r="ASQ1" s="125"/>
      <c r="ASR1" s="125"/>
      <c r="ASS1" s="125"/>
      <c r="AST1" s="125"/>
      <c r="ASU1" s="125"/>
      <c r="ASV1" s="125"/>
      <c r="ASW1" s="125"/>
      <c r="ASX1" s="125"/>
      <c r="ASY1" s="125"/>
      <c r="ASZ1" s="125"/>
      <c r="ATA1" s="125"/>
      <c r="ATB1" s="125"/>
      <c r="ATC1" s="125"/>
      <c r="ATD1" s="125"/>
      <c r="ATE1" s="125"/>
      <c r="ATF1" s="125"/>
      <c r="ATG1" s="125"/>
      <c r="ATH1" s="125"/>
      <c r="ATI1" s="125"/>
      <c r="ATJ1" s="125"/>
      <c r="ATK1" s="125"/>
      <c r="ATL1" s="125"/>
      <c r="ATM1" s="125"/>
      <c r="ATN1" s="125"/>
      <c r="ATO1" s="125"/>
      <c r="ATP1" s="125"/>
      <c r="ATQ1" s="125"/>
      <c r="ATR1" s="125"/>
      <c r="ATS1" s="125"/>
      <c r="ATT1" s="125"/>
      <c r="ATU1" s="125"/>
      <c r="ATV1" s="125"/>
      <c r="ATW1" s="125"/>
      <c r="ATX1" s="125"/>
      <c r="ATY1" s="125"/>
      <c r="ATZ1" s="125"/>
      <c r="AUA1" s="125"/>
      <c r="AUB1" s="125"/>
      <c r="AUC1" s="125"/>
      <c r="AUD1" s="125"/>
      <c r="AUE1" s="125"/>
      <c r="AUF1" s="125"/>
      <c r="AUG1" s="125"/>
      <c r="AUH1" s="125"/>
      <c r="AUI1" s="125"/>
      <c r="AUJ1" s="125"/>
      <c r="AUK1" s="125"/>
      <c r="AUL1" s="125"/>
      <c r="AUM1" s="125"/>
      <c r="AUN1" s="125"/>
      <c r="AUO1" s="125"/>
      <c r="AUP1" s="125"/>
      <c r="AUQ1" s="125"/>
      <c r="AUR1" s="125"/>
      <c r="AUS1" s="125"/>
      <c r="AUT1" s="125"/>
      <c r="AUU1" s="125"/>
      <c r="AUV1" s="125"/>
      <c r="AUW1" s="125"/>
      <c r="AUX1" s="125"/>
      <c r="AUY1" s="125"/>
      <c r="AUZ1" s="125"/>
      <c r="AVA1" s="125"/>
      <c r="AVB1" s="125"/>
      <c r="AVC1" s="125"/>
      <c r="AVD1" s="125"/>
      <c r="AVE1" s="125"/>
      <c r="AVF1" s="125"/>
      <c r="AVG1" s="125"/>
      <c r="AVH1" s="125"/>
      <c r="AVI1" s="125"/>
      <c r="AVJ1" s="125"/>
      <c r="AVK1" s="125"/>
      <c r="AVL1" s="125"/>
      <c r="AVM1" s="125"/>
      <c r="AVN1" s="125"/>
      <c r="AVO1" s="125"/>
      <c r="AVP1" s="125"/>
      <c r="AVQ1" s="125"/>
      <c r="AVR1" s="125"/>
      <c r="AVS1" s="125"/>
      <c r="AVT1" s="125"/>
      <c r="AVU1" s="125"/>
      <c r="AVV1" s="125"/>
      <c r="AVW1" s="125"/>
      <c r="AVX1" s="125"/>
      <c r="AVY1" s="125"/>
      <c r="AVZ1" s="125"/>
      <c r="AWA1" s="125"/>
      <c r="AWB1" s="125"/>
      <c r="AWC1" s="125"/>
      <c r="AWD1" s="125"/>
      <c r="AWE1" s="125"/>
      <c r="AWF1" s="125"/>
      <c r="AWG1" s="125"/>
      <c r="AWH1" s="125"/>
      <c r="AWI1" s="125"/>
      <c r="AWJ1" s="125"/>
      <c r="AWK1" s="125"/>
      <c r="AWL1" s="125"/>
      <c r="AWM1" s="125"/>
      <c r="AWN1" s="125"/>
      <c r="AWO1" s="125"/>
      <c r="AWP1" s="125"/>
      <c r="AWQ1" s="125"/>
      <c r="AWR1" s="125"/>
      <c r="AWS1" s="125"/>
      <c r="AWT1" s="125"/>
      <c r="AWU1" s="125"/>
      <c r="AWV1" s="125"/>
      <c r="AWW1" s="125"/>
      <c r="AWX1" s="125"/>
      <c r="AWY1" s="125"/>
      <c r="AWZ1" s="125"/>
      <c r="AXA1" s="125"/>
      <c r="AXB1" s="125"/>
      <c r="AXC1" s="125"/>
      <c r="AXD1" s="125"/>
      <c r="AXE1" s="125"/>
      <c r="AXF1" s="125"/>
      <c r="AXG1" s="125"/>
      <c r="AXH1" s="125"/>
      <c r="AXI1" s="125"/>
      <c r="AXJ1" s="125"/>
      <c r="AXK1" s="125"/>
      <c r="AXL1" s="125"/>
      <c r="AXM1" s="125"/>
      <c r="AXN1" s="125"/>
      <c r="AXO1" s="125"/>
      <c r="AXP1" s="125"/>
      <c r="AXQ1" s="125"/>
      <c r="AXR1" s="125"/>
      <c r="AXS1" s="125"/>
      <c r="AXT1" s="125"/>
      <c r="AXU1" s="125"/>
      <c r="AXV1" s="125"/>
      <c r="AXW1" s="125"/>
      <c r="AXX1" s="125"/>
      <c r="AXY1" s="125"/>
      <c r="AXZ1" s="125"/>
      <c r="AYA1" s="125"/>
      <c r="AYB1" s="125"/>
      <c r="AYC1" s="125"/>
      <c r="AYD1" s="125"/>
      <c r="AYE1" s="125"/>
      <c r="AYF1" s="125"/>
      <c r="AYG1" s="125"/>
      <c r="AYH1" s="125"/>
      <c r="AYI1" s="125"/>
      <c r="AYJ1" s="125"/>
      <c r="AYK1" s="125"/>
      <c r="AYL1" s="125"/>
      <c r="AYM1" s="125"/>
      <c r="AYN1" s="125"/>
      <c r="AYO1" s="125"/>
      <c r="AYP1" s="125"/>
      <c r="AYQ1" s="125"/>
      <c r="AYR1" s="125"/>
      <c r="AYS1" s="125"/>
      <c r="AYT1" s="125"/>
      <c r="AYU1" s="125"/>
      <c r="AYV1" s="125"/>
      <c r="AYW1" s="125"/>
      <c r="AYX1" s="125"/>
      <c r="AYY1" s="125"/>
      <c r="AYZ1" s="125"/>
      <c r="AZA1" s="125"/>
      <c r="AZB1" s="125"/>
      <c r="AZC1" s="125"/>
      <c r="AZD1" s="125"/>
      <c r="AZE1" s="125"/>
      <c r="AZF1" s="125"/>
      <c r="AZG1" s="125"/>
      <c r="AZH1" s="125"/>
      <c r="AZI1" s="125"/>
      <c r="AZJ1" s="125"/>
      <c r="AZK1" s="125"/>
      <c r="AZL1" s="125"/>
      <c r="AZM1" s="125"/>
      <c r="AZN1" s="125"/>
      <c r="AZO1" s="125"/>
      <c r="AZP1" s="125"/>
      <c r="AZQ1" s="125"/>
      <c r="AZR1" s="125"/>
      <c r="AZS1" s="125"/>
      <c r="AZT1" s="125"/>
      <c r="AZU1" s="125"/>
      <c r="AZV1" s="125"/>
      <c r="AZW1" s="125"/>
      <c r="AZX1" s="125"/>
      <c r="AZY1" s="125"/>
      <c r="AZZ1" s="125"/>
      <c r="BAA1" s="125"/>
      <c r="BAB1" s="125"/>
      <c r="BAC1" s="125"/>
      <c r="BAD1" s="125"/>
      <c r="BAE1" s="125"/>
      <c r="BAF1" s="125"/>
      <c r="BAG1" s="125"/>
      <c r="BAH1" s="125"/>
      <c r="BAI1" s="125"/>
      <c r="BAJ1" s="125"/>
      <c r="BAK1" s="125"/>
      <c r="BAL1" s="125"/>
      <c r="BAM1" s="125"/>
      <c r="BAN1" s="125"/>
      <c r="BAO1" s="125"/>
      <c r="BAP1" s="125"/>
      <c r="BAQ1" s="125"/>
      <c r="BAR1" s="125"/>
      <c r="BAS1" s="125"/>
      <c r="BAT1" s="125"/>
      <c r="BAU1" s="125"/>
      <c r="BAV1" s="125"/>
      <c r="BAW1" s="125"/>
      <c r="BAX1" s="125"/>
      <c r="BAY1" s="125"/>
      <c r="BAZ1" s="125"/>
      <c r="BBA1" s="125"/>
      <c r="BBB1" s="125"/>
      <c r="BBC1" s="125"/>
      <c r="BBD1" s="125"/>
      <c r="BBE1" s="125"/>
      <c r="BBF1" s="125"/>
      <c r="BBG1" s="125"/>
      <c r="BBH1" s="125"/>
      <c r="BBI1" s="125"/>
      <c r="BBJ1" s="125"/>
      <c r="BBK1" s="125"/>
      <c r="BBL1" s="125"/>
      <c r="BBM1" s="125"/>
      <c r="BBN1" s="125"/>
      <c r="BBO1" s="125"/>
      <c r="BBP1" s="125"/>
      <c r="BBQ1" s="125"/>
      <c r="BBR1" s="125"/>
      <c r="BBS1" s="125"/>
      <c r="BBT1" s="125"/>
      <c r="BBU1" s="125"/>
      <c r="BBV1" s="125"/>
      <c r="BBW1" s="125"/>
      <c r="BBX1" s="125"/>
      <c r="BBY1" s="125"/>
      <c r="BBZ1" s="125"/>
      <c r="BCA1" s="125"/>
      <c r="BCB1" s="125"/>
      <c r="BCC1" s="125"/>
      <c r="BCD1" s="125"/>
      <c r="BCE1" s="125"/>
      <c r="BCF1" s="125"/>
      <c r="BCG1" s="125"/>
      <c r="BCH1" s="125"/>
      <c r="BCI1" s="125"/>
      <c r="BCJ1" s="125"/>
      <c r="BCK1" s="125"/>
      <c r="BCL1" s="125"/>
      <c r="BCM1" s="125"/>
      <c r="BCN1" s="125"/>
      <c r="BCO1" s="125"/>
      <c r="BCP1" s="125"/>
      <c r="BCQ1" s="125"/>
      <c r="BCR1" s="125"/>
      <c r="BCS1" s="125"/>
      <c r="BCT1" s="125"/>
      <c r="BCU1" s="125"/>
      <c r="BCV1" s="125"/>
      <c r="BCW1" s="125"/>
      <c r="BCX1" s="125"/>
      <c r="BCY1" s="125"/>
      <c r="BCZ1" s="125"/>
      <c r="BDA1" s="125"/>
      <c r="BDB1" s="125"/>
      <c r="BDC1" s="125"/>
      <c r="BDD1" s="125"/>
      <c r="BDE1" s="125"/>
      <c r="BDF1" s="125"/>
      <c r="BDG1" s="125"/>
      <c r="BDH1" s="125"/>
      <c r="BDI1" s="125"/>
      <c r="BDJ1" s="125"/>
      <c r="BDK1" s="125"/>
      <c r="BDL1" s="125"/>
      <c r="BDM1" s="125"/>
      <c r="BDN1" s="125"/>
      <c r="BDO1" s="125"/>
      <c r="BDP1" s="125"/>
      <c r="BDQ1" s="125"/>
      <c r="BDR1" s="125"/>
      <c r="BDS1" s="125"/>
      <c r="BDT1" s="125"/>
      <c r="BDU1" s="125"/>
      <c r="BDV1" s="125"/>
      <c r="BDW1" s="125"/>
      <c r="BDX1" s="125"/>
      <c r="BDY1" s="125"/>
      <c r="BDZ1" s="125"/>
      <c r="BEA1" s="125"/>
      <c r="BEB1" s="125"/>
      <c r="BEC1" s="125"/>
      <c r="BED1" s="125"/>
      <c r="BEE1" s="125"/>
      <c r="BEF1" s="125"/>
      <c r="BEG1" s="125"/>
      <c r="BEH1" s="125"/>
      <c r="BEI1" s="125"/>
      <c r="BEJ1" s="125"/>
      <c r="BEK1" s="125"/>
      <c r="BEL1" s="125"/>
      <c r="BEM1" s="125"/>
      <c r="BEN1" s="125"/>
      <c r="BEO1" s="125"/>
      <c r="BEP1" s="125"/>
      <c r="BEQ1" s="125"/>
      <c r="BER1" s="125"/>
      <c r="BES1" s="125"/>
      <c r="BET1" s="125"/>
      <c r="BEU1" s="125"/>
      <c r="BEV1" s="125"/>
      <c r="BEW1" s="125"/>
      <c r="BEX1" s="125"/>
      <c r="BEY1" s="125"/>
      <c r="BEZ1" s="125"/>
      <c r="BFA1" s="125"/>
      <c r="BFB1" s="125"/>
      <c r="BFC1" s="125"/>
      <c r="BFD1" s="125"/>
      <c r="BFE1" s="125"/>
      <c r="BFF1" s="125"/>
      <c r="BFG1" s="125"/>
      <c r="BFH1" s="125"/>
      <c r="BFI1" s="125"/>
      <c r="BFJ1" s="125"/>
      <c r="BFK1" s="125"/>
      <c r="BFL1" s="125"/>
      <c r="BFM1" s="125"/>
      <c r="BFN1" s="125"/>
      <c r="BFO1" s="125"/>
      <c r="BFP1" s="125"/>
      <c r="BFQ1" s="125"/>
      <c r="BFR1" s="125"/>
      <c r="BFS1" s="125"/>
      <c r="BFT1" s="125"/>
      <c r="BFU1" s="125"/>
      <c r="BFV1" s="125"/>
      <c r="BFW1" s="125"/>
      <c r="BFX1" s="125"/>
      <c r="BFY1" s="125"/>
      <c r="BFZ1" s="125"/>
      <c r="BGA1" s="125"/>
      <c r="BGB1" s="125"/>
      <c r="BGC1" s="125"/>
      <c r="BGD1" s="125"/>
      <c r="BGE1" s="125"/>
      <c r="BGF1" s="125"/>
      <c r="BGG1" s="125"/>
      <c r="BGH1" s="125"/>
      <c r="BGI1" s="125"/>
      <c r="BGJ1" s="125"/>
      <c r="BGK1" s="125"/>
      <c r="BGL1" s="125"/>
      <c r="BGM1" s="125"/>
      <c r="BGN1" s="125"/>
      <c r="BGO1" s="125"/>
      <c r="BGP1" s="125"/>
      <c r="BGQ1" s="125"/>
      <c r="BGR1" s="125"/>
      <c r="BGS1" s="125"/>
      <c r="BGT1" s="125"/>
      <c r="BGU1" s="125"/>
      <c r="BGV1" s="125"/>
      <c r="BGW1" s="125"/>
      <c r="BGX1" s="125"/>
      <c r="BGY1" s="125"/>
      <c r="BGZ1" s="125"/>
      <c r="BHA1" s="125"/>
      <c r="BHB1" s="125"/>
      <c r="BHC1" s="125"/>
      <c r="BHD1" s="125"/>
      <c r="BHE1" s="125"/>
      <c r="BHF1" s="125"/>
      <c r="BHG1" s="125"/>
      <c r="BHH1" s="125"/>
      <c r="BHI1" s="125"/>
      <c r="BHJ1" s="125"/>
      <c r="BHK1" s="125"/>
      <c r="BHL1" s="125"/>
      <c r="BHM1" s="125"/>
      <c r="BHN1" s="125"/>
      <c r="BHO1" s="125"/>
      <c r="BHP1" s="125"/>
      <c r="BHQ1" s="125"/>
      <c r="BHR1" s="125"/>
      <c r="BHS1" s="125"/>
      <c r="BHT1" s="125"/>
      <c r="BHU1" s="125"/>
      <c r="BHV1" s="125"/>
      <c r="BHW1" s="125"/>
      <c r="BHX1" s="125"/>
      <c r="BHY1" s="125"/>
      <c r="BHZ1" s="125"/>
      <c r="BIA1" s="125"/>
      <c r="BIB1" s="125"/>
      <c r="BIC1" s="125"/>
      <c r="BID1" s="125"/>
      <c r="BIE1" s="125"/>
      <c r="BIF1" s="125"/>
      <c r="BIG1" s="125"/>
      <c r="BIH1" s="125"/>
      <c r="BII1" s="125"/>
      <c r="BIJ1" s="125"/>
      <c r="BIK1" s="125"/>
      <c r="BIL1" s="125"/>
      <c r="BIM1" s="125"/>
      <c r="BIN1" s="125"/>
      <c r="BIO1" s="125"/>
      <c r="BIP1" s="125"/>
      <c r="BIQ1" s="125"/>
      <c r="BIR1" s="125"/>
      <c r="BIS1" s="125"/>
      <c r="BIT1" s="125"/>
      <c r="BIU1" s="125"/>
      <c r="BIV1" s="125"/>
      <c r="BIW1" s="125"/>
      <c r="BIX1" s="125"/>
      <c r="BIY1" s="125"/>
      <c r="BIZ1" s="125"/>
      <c r="BJA1" s="125"/>
      <c r="BJB1" s="125"/>
      <c r="BJC1" s="125"/>
      <c r="BJD1" s="125"/>
      <c r="BJE1" s="125"/>
      <c r="BJF1" s="125"/>
      <c r="BJG1" s="125"/>
      <c r="BJH1" s="125"/>
      <c r="BJI1" s="125"/>
      <c r="BJJ1" s="125"/>
      <c r="BJK1" s="125"/>
      <c r="BJL1" s="125"/>
      <c r="BJM1" s="125"/>
      <c r="BJN1" s="125"/>
      <c r="BJO1" s="125"/>
      <c r="BJP1" s="125"/>
      <c r="BJQ1" s="125"/>
      <c r="BJR1" s="125"/>
      <c r="BJS1" s="125"/>
      <c r="BJT1" s="125"/>
      <c r="BJU1" s="125"/>
      <c r="BJV1" s="125"/>
      <c r="BJW1" s="125"/>
      <c r="BJX1" s="125"/>
      <c r="BJY1" s="125"/>
      <c r="BJZ1" s="125"/>
      <c r="BKA1" s="125"/>
      <c r="BKB1" s="125"/>
      <c r="BKC1" s="125"/>
      <c r="BKD1" s="125"/>
      <c r="BKE1" s="125"/>
      <c r="BKF1" s="125"/>
      <c r="BKG1" s="125"/>
      <c r="BKH1" s="125"/>
      <c r="BKI1" s="125"/>
      <c r="BKJ1" s="125"/>
      <c r="BKK1" s="125"/>
      <c r="BKL1" s="125"/>
      <c r="BKM1" s="125"/>
      <c r="BKN1" s="125"/>
      <c r="BKO1" s="125"/>
      <c r="BKP1" s="125"/>
      <c r="BKQ1" s="125"/>
      <c r="BKR1" s="125"/>
      <c r="BKS1" s="125"/>
      <c r="BKT1" s="125"/>
      <c r="BKU1" s="125"/>
      <c r="BKV1" s="125"/>
      <c r="BKW1" s="125"/>
      <c r="BKX1" s="125"/>
      <c r="BKY1" s="125"/>
      <c r="BKZ1" s="125"/>
      <c r="BLA1" s="125"/>
      <c r="BLB1" s="125"/>
      <c r="BLC1" s="125"/>
      <c r="BLD1" s="125"/>
      <c r="BLE1" s="125"/>
      <c r="BLF1" s="125"/>
      <c r="BLG1" s="125"/>
      <c r="BLH1" s="125"/>
      <c r="BLI1" s="125"/>
      <c r="BLJ1" s="125"/>
      <c r="BLK1" s="125"/>
      <c r="BLL1" s="125"/>
      <c r="BLM1" s="125"/>
      <c r="BLN1" s="125"/>
      <c r="BLO1" s="125"/>
      <c r="BLP1" s="125"/>
      <c r="BLQ1" s="125"/>
      <c r="BLR1" s="125"/>
      <c r="BLS1" s="125"/>
      <c r="BLT1" s="125"/>
      <c r="BLU1" s="125"/>
      <c r="BLV1" s="125"/>
      <c r="BLW1" s="125"/>
      <c r="BLX1" s="125"/>
      <c r="BLY1" s="125"/>
      <c r="BLZ1" s="125"/>
      <c r="BMA1" s="125"/>
      <c r="BMB1" s="125"/>
      <c r="BMC1" s="125"/>
      <c r="BMD1" s="125"/>
      <c r="BME1" s="125"/>
      <c r="BMF1" s="125"/>
      <c r="BMG1" s="125"/>
      <c r="BMH1" s="125"/>
      <c r="BMI1" s="125"/>
      <c r="BMJ1" s="125"/>
      <c r="BMK1" s="125"/>
      <c r="BML1" s="125"/>
      <c r="BMM1" s="125"/>
      <c r="BMN1" s="125"/>
      <c r="BMO1" s="125"/>
      <c r="BMP1" s="125"/>
      <c r="BMQ1" s="125"/>
      <c r="BMR1" s="125"/>
      <c r="BMS1" s="125"/>
      <c r="BMT1" s="125"/>
      <c r="BMU1" s="125"/>
      <c r="BMV1" s="125"/>
      <c r="BMW1" s="125"/>
      <c r="BMX1" s="125"/>
      <c r="BMY1" s="125"/>
      <c r="BMZ1" s="125"/>
      <c r="BNA1" s="125"/>
      <c r="BNB1" s="125"/>
      <c r="BNC1" s="125"/>
      <c r="BND1" s="125"/>
      <c r="BNE1" s="125"/>
      <c r="BNF1" s="125"/>
      <c r="BNG1" s="125"/>
      <c r="BNH1" s="125"/>
      <c r="BNI1" s="125"/>
      <c r="BNJ1" s="125"/>
      <c r="BNK1" s="125"/>
      <c r="BNL1" s="125"/>
      <c r="BNM1" s="125"/>
      <c r="BNN1" s="125"/>
      <c r="BNO1" s="125"/>
      <c r="BNP1" s="125"/>
      <c r="BNQ1" s="125"/>
      <c r="BNR1" s="125"/>
      <c r="BNS1" s="125"/>
      <c r="BNT1" s="125"/>
      <c r="BNU1" s="125"/>
      <c r="BNV1" s="125"/>
      <c r="BNW1" s="125"/>
      <c r="BNX1" s="125"/>
      <c r="BNY1" s="125"/>
      <c r="BNZ1" s="125"/>
      <c r="BOA1" s="125"/>
      <c r="BOB1" s="125"/>
      <c r="BOC1" s="125"/>
      <c r="BOD1" s="125"/>
      <c r="BOE1" s="125"/>
      <c r="BOF1" s="125"/>
      <c r="BOG1" s="125"/>
      <c r="BOH1" s="125"/>
      <c r="BOI1" s="125"/>
      <c r="BOJ1" s="125"/>
      <c r="BOK1" s="125"/>
      <c r="BOL1" s="125"/>
      <c r="BOM1" s="125"/>
      <c r="BON1" s="125"/>
      <c r="BOO1" s="125"/>
      <c r="BOP1" s="125"/>
      <c r="BOQ1" s="125"/>
      <c r="BOR1" s="125"/>
      <c r="BOS1" s="125"/>
      <c r="BOT1" s="125"/>
      <c r="BOU1" s="125"/>
      <c r="BOV1" s="125"/>
      <c r="BOW1" s="125"/>
      <c r="BOX1" s="125"/>
      <c r="BOY1" s="125"/>
      <c r="BOZ1" s="125"/>
      <c r="BPA1" s="125"/>
      <c r="BPB1" s="125"/>
      <c r="BPC1" s="125"/>
      <c r="BPD1" s="125"/>
      <c r="BPE1" s="125"/>
      <c r="BPF1" s="125"/>
      <c r="BPG1" s="125"/>
      <c r="BPH1" s="125"/>
      <c r="BPI1" s="125"/>
      <c r="BPJ1" s="125"/>
      <c r="BPK1" s="125"/>
      <c r="BPL1" s="125"/>
      <c r="BPM1" s="125"/>
      <c r="BPN1" s="125"/>
      <c r="BPO1" s="125"/>
      <c r="BPP1" s="125"/>
      <c r="BPQ1" s="125"/>
      <c r="BPR1" s="125"/>
      <c r="BPS1" s="125"/>
      <c r="BPT1" s="125"/>
      <c r="BPU1" s="125"/>
      <c r="BPV1" s="125"/>
      <c r="BPW1" s="125"/>
      <c r="BPX1" s="125"/>
      <c r="BPY1" s="125"/>
      <c r="BPZ1" s="125"/>
      <c r="BQA1" s="125"/>
      <c r="BQB1" s="125"/>
      <c r="BQC1" s="125"/>
      <c r="BQD1" s="125"/>
      <c r="BQE1" s="125"/>
      <c r="BQF1" s="125"/>
      <c r="BQG1" s="125"/>
      <c r="BQH1" s="125"/>
      <c r="BQI1" s="125"/>
      <c r="BQJ1" s="125"/>
      <c r="BQK1" s="125"/>
      <c r="BQL1" s="125"/>
      <c r="BQM1" s="125"/>
      <c r="BQN1" s="125"/>
      <c r="BQO1" s="125"/>
      <c r="BQP1" s="125"/>
      <c r="BQQ1" s="125"/>
      <c r="BQR1" s="125"/>
      <c r="BQS1" s="125"/>
      <c r="BQT1" s="125"/>
      <c r="BQU1" s="125"/>
      <c r="BQV1" s="125"/>
      <c r="BQW1" s="125"/>
      <c r="BQX1" s="125"/>
      <c r="BQY1" s="125"/>
      <c r="BQZ1" s="125"/>
      <c r="BRA1" s="125"/>
      <c r="BRB1" s="125"/>
      <c r="BRC1" s="125"/>
      <c r="BRD1" s="125"/>
      <c r="BRE1" s="125"/>
      <c r="BRF1" s="125"/>
      <c r="BRG1" s="125"/>
      <c r="BRH1" s="125"/>
      <c r="BRI1" s="125"/>
      <c r="BRJ1" s="125"/>
      <c r="BRK1" s="125"/>
      <c r="BRL1" s="125"/>
      <c r="BRM1" s="125"/>
      <c r="BRN1" s="125"/>
      <c r="BRO1" s="125"/>
      <c r="BRP1" s="125"/>
      <c r="BRQ1" s="125"/>
      <c r="BRR1" s="125"/>
      <c r="BRS1" s="125"/>
      <c r="BRT1" s="125"/>
      <c r="BRU1" s="125"/>
      <c r="BRV1" s="125"/>
      <c r="BRW1" s="125"/>
      <c r="BRX1" s="125"/>
      <c r="BRY1" s="125"/>
      <c r="BRZ1" s="125"/>
      <c r="BSA1" s="125"/>
      <c r="BSB1" s="125"/>
      <c r="BSC1" s="125"/>
      <c r="BSD1" s="125"/>
      <c r="BSE1" s="125"/>
      <c r="BSF1" s="125"/>
      <c r="BSG1" s="125"/>
      <c r="BSH1" s="125"/>
      <c r="BSI1" s="125"/>
      <c r="BSJ1" s="125"/>
      <c r="BSK1" s="125"/>
      <c r="BSL1" s="125"/>
      <c r="BSM1" s="125"/>
      <c r="BSN1" s="125"/>
      <c r="BSO1" s="125"/>
      <c r="BSP1" s="125"/>
      <c r="BSQ1" s="125"/>
      <c r="BSR1" s="125"/>
      <c r="BSS1" s="125"/>
      <c r="BST1" s="125"/>
      <c r="BSU1" s="125"/>
      <c r="BSV1" s="125"/>
      <c r="BSW1" s="125"/>
      <c r="BSX1" s="125"/>
      <c r="BSY1" s="125"/>
      <c r="BSZ1" s="125"/>
      <c r="BTA1" s="125"/>
      <c r="BTB1" s="125"/>
      <c r="BTC1" s="125"/>
      <c r="BTD1" s="125"/>
      <c r="BTE1" s="125"/>
      <c r="BTF1" s="125"/>
      <c r="BTG1" s="125"/>
      <c r="BTH1" s="125"/>
      <c r="BTI1" s="125"/>
      <c r="BTJ1" s="125"/>
      <c r="BTK1" s="125"/>
      <c r="BTL1" s="125"/>
      <c r="BTM1" s="125"/>
      <c r="BTN1" s="125"/>
      <c r="BTO1" s="125"/>
      <c r="BTP1" s="125"/>
      <c r="BTQ1" s="125"/>
      <c r="BTR1" s="125"/>
      <c r="BTS1" s="125"/>
      <c r="BTT1" s="125"/>
      <c r="BTU1" s="125"/>
      <c r="BTV1" s="125"/>
      <c r="BTW1" s="125"/>
      <c r="BTX1" s="125"/>
      <c r="BTY1" s="125"/>
      <c r="BTZ1" s="125"/>
      <c r="BUA1" s="125"/>
      <c r="BUB1" s="125"/>
      <c r="BUC1" s="125"/>
      <c r="BUD1" s="125"/>
      <c r="BUE1" s="125"/>
      <c r="BUF1" s="125"/>
      <c r="BUG1" s="125"/>
      <c r="BUH1" s="125"/>
      <c r="BUI1" s="125"/>
      <c r="BUJ1" s="125"/>
      <c r="BUK1" s="125"/>
      <c r="BUL1" s="125"/>
      <c r="BUM1" s="125"/>
      <c r="BUN1" s="125"/>
      <c r="BUO1" s="125"/>
      <c r="BUP1" s="125"/>
      <c r="BUQ1" s="125"/>
      <c r="BUR1" s="125"/>
      <c r="BUS1" s="125"/>
      <c r="BUT1" s="125"/>
      <c r="BUU1" s="125"/>
      <c r="BUV1" s="125"/>
      <c r="BUW1" s="125"/>
      <c r="BUX1" s="125"/>
      <c r="BUY1" s="125"/>
      <c r="BUZ1" s="125"/>
      <c r="BVA1" s="125"/>
      <c r="BVB1" s="125"/>
      <c r="BVC1" s="125"/>
      <c r="BVD1" s="125"/>
      <c r="BVE1" s="125"/>
      <c r="BVF1" s="125"/>
      <c r="BVG1" s="125"/>
      <c r="BVH1" s="125"/>
      <c r="BVI1" s="125"/>
      <c r="BVJ1" s="125"/>
      <c r="BVK1" s="125"/>
      <c r="BVL1" s="125"/>
      <c r="BVM1" s="125"/>
      <c r="BVN1" s="125"/>
      <c r="BVO1" s="125"/>
      <c r="BVP1" s="125"/>
      <c r="BVQ1" s="125"/>
      <c r="BVR1" s="125"/>
      <c r="BVS1" s="125"/>
      <c r="BVT1" s="125"/>
      <c r="BVU1" s="125"/>
      <c r="BVV1" s="125"/>
      <c r="BVW1" s="125"/>
      <c r="BVX1" s="125"/>
      <c r="BVY1" s="125"/>
      <c r="BVZ1" s="125"/>
      <c r="BWA1" s="125"/>
      <c r="BWB1" s="125"/>
      <c r="BWC1" s="125"/>
      <c r="BWD1" s="125"/>
      <c r="BWE1" s="125"/>
      <c r="BWF1" s="125"/>
      <c r="BWG1" s="125"/>
      <c r="BWH1" s="125"/>
      <c r="BWI1" s="125"/>
      <c r="BWJ1" s="125"/>
      <c r="BWK1" s="125"/>
      <c r="BWL1" s="125"/>
      <c r="BWM1" s="125"/>
      <c r="BWN1" s="125"/>
      <c r="BWO1" s="125"/>
      <c r="BWP1" s="125"/>
      <c r="BWQ1" s="125"/>
      <c r="BWR1" s="125"/>
      <c r="BWS1" s="125"/>
      <c r="BWT1" s="125"/>
      <c r="BWU1" s="125"/>
      <c r="BWV1" s="125"/>
      <c r="BWW1" s="125"/>
      <c r="BWX1" s="125"/>
      <c r="BWY1" s="125"/>
      <c r="BWZ1" s="125"/>
      <c r="BXA1" s="125"/>
      <c r="BXB1" s="125"/>
      <c r="BXC1" s="125"/>
      <c r="BXD1" s="125"/>
      <c r="BXE1" s="125"/>
      <c r="BXF1" s="125"/>
      <c r="BXG1" s="125"/>
      <c r="BXH1" s="125"/>
      <c r="BXI1" s="125"/>
      <c r="BXJ1" s="125"/>
      <c r="BXK1" s="125"/>
      <c r="BXL1" s="125"/>
      <c r="BXM1" s="125"/>
      <c r="BXN1" s="125"/>
      <c r="BXO1" s="125"/>
      <c r="BXP1" s="125"/>
      <c r="BXQ1" s="125"/>
      <c r="BXR1" s="125"/>
      <c r="BXS1" s="125"/>
      <c r="BXT1" s="125"/>
      <c r="BXU1" s="125"/>
      <c r="BXV1" s="125"/>
      <c r="BXW1" s="125"/>
      <c r="BXX1" s="125"/>
      <c r="BXY1" s="125"/>
      <c r="BXZ1" s="125"/>
      <c r="BYA1" s="125"/>
      <c r="BYB1" s="125"/>
      <c r="BYC1" s="125"/>
      <c r="BYD1" s="125"/>
      <c r="BYE1" s="125"/>
      <c r="BYF1" s="125"/>
      <c r="BYG1" s="125"/>
      <c r="BYH1" s="125"/>
      <c r="BYI1" s="125"/>
      <c r="BYJ1" s="125"/>
      <c r="BYK1" s="125"/>
      <c r="BYL1" s="125"/>
      <c r="BYM1" s="125"/>
      <c r="BYN1" s="125"/>
      <c r="BYO1" s="125"/>
      <c r="BYP1" s="125"/>
      <c r="BYQ1" s="125"/>
      <c r="BYR1" s="125"/>
      <c r="BYS1" s="125"/>
      <c r="BYT1" s="125"/>
      <c r="BYU1" s="125"/>
      <c r="BYV1" s="125"/>
      <c r="BYW1" s="125"/>
      <c r="BYX1" s="125"/>
      <c r="BYY1" s="125"/>
      <c r="BYZ1" s="125"/>
      <c r="BZA1" s="125"/>
      <c r="BZB1" s="125"/>
      <c r="BZC1" s="125"/>
      <c r="BZD1" s="125"/>
      <c r="BZE1" s="125"/>
      <c r="BZF1" s="125"/>
      <c r="BZG1" s="125"/>
      <c r="BZH1" s="125"/>
      <c r="BZI1" s="125"/>
      <c r="BZJ1" s="125"/>
      <c r="BZK1" s="125"/>
      <c r="BZL1" s="125"/>
      <c r="BZM1" s="125"/>
      <c r="BZN1" s="125"/>
      <c r="BZO1" s="125"/>
      <c r="BZP1" s="125"/>
      <c r="BZQ1" s="125"/>
      <c r="BZR1" s="125"/>
      <c r="BZS1" s="125"/>
      <c r="BZT1" s="125"/>
      <c r="BZU1" s="125"/>
      <c r="BZV1" s="125"/>
      <c r="BZW1" s="125"/>
      <c r="BZX1" s="125"/>
      <c r="BZY1" s="125"/>
      <c r="BZZ1" s="125"/>
      <c r="CAA1" s="125"/>
      <c r="CAB1" s="125"/>
      <c r="CAC1" s="125"/>
      <c r="CAD1" s="125"/>
      <c r="CAE1" s="125"/>
      <c r="CAF1" s="125"/>
      <c r="CAG1" s="125"/>
      <c r="CAH1" s="125"/>
      <c r="CAI1" s="125"/>
      <c r="CAJ1" s="125"/>
      <c r="CAK1" s="125"/>
      <c r="CAL1" s="125"/>
      <c r="CAM1" s="125"/>
      <c r="CAN1" s="125"/>
      <c r="CAO1" s="125"/>
      <c r="CAP1" s="125"/>
      <c r="CAQ1" s="125"/>
      <c r="CAR1" s="125"/>
      <c r="CAS1" s="125"/>
      <c r="CAT1" s="125"/>
      <c r="CAU1" s="125"/>
      <c r="CAV1" s="125"/>
      <c r="CAW1" s="125"/>
      <c r="CAX1" s="125"/>
      <c r="CAY1" s="125"/>
      <c r="CAZ1" s="125"/>
      <c r="CBA1" s="125"/>
      <c r="CBB1" s="125"/>
      <c r="CBC1" s="125"/>
      <c r="CBD1" s="125"/>
      <c r="CBE1" s="125"/>
      <c r="CBF1" s="125"/>
      <c r="CBG1" s="125"/>
      <c r="CBH1" s="125"/>
      <c r="CBI1" s="125"/>
      <c r="CBJ1" s="125"/>
      <c r="CBK1" s="125"/>
      <c r="CBL1" s="125"/>
      <c r="CBM1" s="125"/>
      <c r="CBN1" s="125"/>
      <c r="CBO1" s="125"/>
      <c r="CBP1" s="125"/>
      <c r="CBQ1" s="125"/>
      <c r="CBR1" s="125"/>
      <c r="CBS1" s="125"/>
      <c r="CBT1" s="125"/>
      <c r="CBU1" s="125"/>
      <c r="CBV1" s="125"/>
      <c r="CBW1" s="125"/>
      <c r="CBX1" s="125"/>
      <c r="CBY1" s="125"/>
      <c r="CBZ1" s="125"/>
      <c r="CCA1" s="125"/>
      <c r="CCB1" s="125"/>
      <c r="CCC1" s="125"/>
      <c r="CCD1" s="125"/>
      <c r="CCE1" s="125"/>
      <c r="CCF1" s="125"/>
      <c r="CCG1" s="125"/>
      <c r="CCH1" s="125"/>
      <c r="CCI1" s="125"/>
      <c r="CCJ1" s="125"/>
      <c r="CCK1" s="125"/>
      <c r="CCL1" s="125"/>
      <c r="CCM1" s="125"/>
      <c r="CCN1" s="125"/>
      <c r="CCO1" s="125"/>
      <c r="CCP1" s="125"/>
      <c r="CCQ1" s="125"/>
      <c r="CCR1" s="125"/>
      <c r="CCS1" s="125"/>
      <c r="CCT1" s="125"/>
      <c r="CCU1" s="125"/>
      <c r="CCV1" s="125"/>
      <c r="CCW1" s="125"/>
      <c r="CCX1" s="125"/>
      <c r="CCY1" s="125"/>
      <c r="CCZ1" s="125"/>
      <c r="CDA1" s="125"/>
      <c r="CDB1" s="125"/>
      <c r="CDC1" s="125"/>
      <c r="CDD1" s="125"/>
      <c r="CDE1" s="125"/>
      <c r="CDF1" s="125"/>
      <c r="CDG1" s="125"/>
      <c r="CDH1" s="125"/>
      <c r="CDI1" s="125"/>
      <c r="CDJ1" s="125"/>
      <c r="CDK1" s="125"/>
      <c r="CDL1" s="125"/>
      <c r="CDM1" s="125"/>
      <c r="CDN1" s="125"/>
      <c r="CDO1" s="125"/>
      <c r="CDP1" s="125"/>
      <c r="CDQ1" s="125"/>
      <c r="CDR1" s="125"/>
      <c r="CDS1" s="125"/>
      <c r="CDT1" s="125"/>
      <c r="CDU1" s="125"/>
      <c r="CDV1" s="125"/>
      <c r="CDW1" s="125"/>
      <c r="CDX1" s="125"/>
      <c r="CDY1" s="125"/>
      <c r="CDZ1" s="125"/>
      <c r="CEA1" s="125"/>
      <c r="CEB1" s="125"/>
      <c r="CEC1" s="125"/>
      <c r="CED1" s="125"/>
      <c r="CEE1" s="125"/>
      <c r="CEF1" s="125"/>
      <c r="CEG1" s="125"/>
      <c r="CEH1" s="125"/>
      <c r="CEI1" s="125"/>
      <c r="CEJ1" s="125"/>
      <c r="CEK1" s="125"/>
      <c r="CEL1" s="125"/>
      <c r="CEM1" s="125"/>
      <c r="CEN1" s="125"/>
      <c r="CEO1" s="125"/>
      <c r="CEP1" s="125"/>
      <c r="CEQ1" s="125"/>
      <c r="CER1" s="125"/>
      <c r="CES1" s="125"/>
      <c r="CET1" s="125"/>
      <c r="CEU1" s="125"/>
      <c r="CEV1" s="125"/>
      <c r="CEW1" s="125"/>
      <c r="CEX1" s="125"/>
      <c r="CEY1" s="125"/>
      <c r="CEZ1" s="125"/>
      <c r="CFA1" s="125"/>
      <c r="CFB1" s="125"/>
      <c r="CFC1" s="125"/>
      <c r="CFD1" s="125"/>
      <c r="CFE1" s="125"/>
      <c r="CFF1" s="125"/>
      <c r="CFG1" s="125"/>
      <c r="CFH1" s="125"/>
      <c r="CFI1" s="125"/>
      <c r="CFJ1" s="125"/>
      <c r="CFK1" s="125"/>
      <c r="CFL1" s="125"/>
      <c r="CFM1" s="125"/>
      <c r="CFN1" s="125"/>
      <c r="CFO1" s="125"/>
      <c r="CFP1" s="125"/>
      <c r="CFQ1" s="125"/>
      <c r="CFR1" s="125"/>
      <c r="CFS1" s="125"/>
      <c r="CFT1" s="125"/>
      <c r="CFU1" s="125"/>
      <c r="CFV1" s="125"/>
      <c r="CFW1" s="125"/>
      <c r="CFX1" s="125"/>
      <c r="CFY1" s="125"/>
      <c r="CFZ1" s="125"/>
      <c r="CGA1" s="125"/>
      <c r="CGB1" s="125"/>
      <c r="CGC1" s="125"/>
      <c r="CGD1" s="125"/>
      <c r="CGE1" s="125"/>
      <c r="CGF1" s="125"/>
      <c r="CGG1" s="125"/>
      <c r="CGH1" s="125"/>
      <c r="CGI1" s="125"/>
      <c r="CGJ1" s="125"/>
      <c r="CGK1" s="125"/>
      <c r="CGL1" s="125"/>
      <c r="CGM1" s="125"/>
      <c r="CGN1" s="125"/>
      <c r="CGO1" s="125"/>
      <c r="CGP1" s="125"/>
      <c r="CGQ1" s="125"/>
      <c r="CGR1" s="125"/>
      <c r="CGS1" s="125"/>
      <c r="CGT1" s="125"/>
      <c r="CGU1" s="125"/>
      <c r="CGV1" s="125"/>
      <c r="CGW1" s="125"/>
      <c r="CGX1" s="125"/>
      <c r="CGY1" s="125"/>
      <c r="CGZ1" s="125"/>
      <c r="CHA1" s="125"/>
      <c r="CHB1" s="125"/>
      <c r="CHC1" s="125"/>
      <c r="CHD1" s="125"/>
      <c r="CHE1" s="125"/>
      <c r="CHF1" s="125"/>
      <c r="CHG1" s="125"/>
      <c r="CHH1" s="125"/>
      <c r="CHI1" s="125"/>
      <c r="CHJ1" s="125"/>
      <c r="CHK1" s="125"/>
      <c r="CHL1" s="125"/>
      <c r="CHM1" s="125"/>
      <c r="CHN1" s="125"/>
      <c r="CHO1" s="125"/>
      <c r="CHP1" s="125"/>
      <c r="CHQ1" s="125"/>
      <c r="CHR1" s="125"/>
      <c r="CHS1" s="125"/>
      <c r="CHT1" s="125"/>
      <c r="CHU1" s="125"/>
      <c r="CHV1" s="125"/>
      <c r="CHW1" s="125"/>
      <c r="CHX1" s="125"/>
      <c r="CHY1" s="125"/>
      <c r="CHZ1" s="125"/>
      <c r="CIA1" s="125"/>
      <c r="CIB1" s="125"/>
      <c r="CIC1" s="125"/>
      <c r="CID1" s="125"/>
      <c r="CIE1" s="125"/>
      <c r="CIF1" s="125"/>
      <c r="CIG1" s="125"/>
      <c r="CIH1" s="125"/>
      <c r="CII1" s="125"/>
      <c r="CIJ1" s="125"/>
      <c r="CIK1" s="125"/>
      <c r="CIL1" s="125"/>
      <c r="CIM1" s="125"/>
      <c r="CIN1" s="125"/>
      <c r="CIO1" s="125"/>
      <c r="CIP1" s="125"/>
      <c r="CIQ1" s="125"/>
      <c r="CIR1" s="125"/>
      <c r="CIS1" s="125"/>
      <c r="CIT1" s="125"/>
      <c r="CIU1" s="125"/>
      <c r="CIV1" s="125"/>
      <c r="CIW1" s="125"/>
      <c r="CIX1" s="125"/>
      <c r="CIY1" s="125"/>
      <c r="CIZ1" s="125"/>
      <c r="CJA1" s="125"/>
      <c r="CJB1" s="125"/>
      <c r="CJC1" s="125"/>
      <c r="CJD1" s="125"/>
      <c r="CJE1" s="125"/>
      <c r="CJF1" s="125"/>
      <c r="CJG1" s="125"/>
      <c r="CJH1" s="125"/>
      <c r="CJI1" s="125"/>
      <c r="CJJ1" s="125"/>
      <c r="CJK1" s="125"/>
      <c r="CJL1" s="125"/>
      <c r="CJM1" s="125"/>
      <c r="CJN1" s="125"/>
      <c r="CJO1" s="125"/>
      <c r="CJP1" s="125"/>
      <c r="CJQ1" s="125"/>
      <c r="CJR1" s="125"/>
      <c r="CJS1" s="125"/>
      <c r="CJT1" s="125"/>
      <c r="CJU1" s="125"/>
      <c r="CJV1" s="125"/>
      <c r="CJW1" s="125"/>
      <c r="CJX1" s="125"/>
      <c r="CJY1" s="125"/>
      <c r="CJZ1" s="125"/>
      <c r="CKA1" s="125"/>
      <c r="CKB1" s="125"/>
      <c r="CKC1" s="125"/>
      <c r="CKD1" s="125"/>
      <c r="CKE1" s="125"/>
      <c r="CKF1" s="125"/>
      <c r="CKG1" s="125"/>
      <c r="CKH1" s="125"/>
      <c r="CKI1" s="125"/>
      <c r="CKJ1" s="125"/>
      <c r="CKK1" s="125"/>
      <c r="CKL1" s="125"/>
      <c r="CKM1" s="125"/>
      <c r="CKN1" s="125"/>
      <c r="CKO1" s="125"/>
      <c r="CKP1" s="125"/>
      <c r="CKQ1" s="125"/>
      <c r="CKR1" s="125"/>
      <c r="CKS1" s="125"/>
      <c r="CKT1" s="125"/>
      <c r="CKU1" s="125"/>
      <c r="CKV1" s="125"/>
      <c r="CKW1" s="125"/>
      <c r="CKX1" s="125"/>
      <c r="CKY1" s="125"/>
      <c r="CKZ1" s="125"/>
      <c r="CLA1" s="125"/>
      <c r="CLB1" s="125"/>
      <c r="CLC1" s="125"/>
      <c r="CLD1" s="125"/>
      <c r="CLE1" s="125"/>
      <c r="CLF1" s="125"/>
      <c r="CLG1" s="125"/>
      <c r="CLH1" s="125"/>
      <c r="CLI1" s="125"/>
      <c r="CLJ1" s="125"/>
      <c r="CLK1" s="125"/>
      <c r="CLL1" s="125"/>
      <c r="CLM1" s="125"/>
      <c r="CLN1" s="125"/>
      <c r="CLO1" s="125"/>
      <c r="CLP1" s="125"/>
      <c r="CLQ1" s="125"/>
      <c r="CLR1" s="125"/>
      <c r="CLS1" s="125"/>
      <c r="CLT1" s="125"/>
      <c r="CLU1" s="125"/>
      <c r="CLV1" s="125"/>
      <c r="CLW1" s="125"/>
      <c r="CLX1" s="125"/>
      <c r="CLY1" s="125"/>
      <c r="CLZ1" s="125"/>
      <c r="CMA1" s="125"/>
      <c r="CMB1" s="125"/>
      <c r="CMC1" s="125"/>
      <c r="CMD1" s="125"/>
      <c r="CME1" s="125"/>
      <c r="CMF1" s="125"/>
      <c r="CMG1" s="125"/>
      <c r="CMH1" s="125"/>
      <c r="CMI1" s="125"/>
      <c r="CMJ1" s="125"/>
      <c r="CMK1" s="125"/>
      <c r="CML1" s="125"/>
      <c r="CMM1" s="125"/>
      <c r="CMN1" s="125"/>
      <c r="CMO1" s="125"/>
      <c r="CMP1" s="125"/>
      <c r="CMQ1" s="125"/>
      <c r="CMR1" s="125"/>
      <c r="CMS1" s="125"/>
      <c r="CMT1" s="125"/>
      <c r="CMU1" s="125"/>
      <c r="CMV1" s="125"/>
      <c r="CMW1" s="125"/>
      <c r="CMX1" s="125"/>
      <c r="CMY1" s="125"/>
      <c r="CMZ1" s="125"/>
      <c r="CNA1" s="125"/>
      <c r="CNB1" s="125"/>
      <c r="CNC1" s="125"/>
      <c r="CND1" s="125"/>
      <c r="CNE1" s="125"/>
      <c r="CNF1" s="125"/>
      <c r="CNG1" s="125"/>
      <c r="CNH1" s="125"/>
      <c r="CNI1" s="125"/>
      <c r="CNJ1" s="125"/>
      <c r="CNK1" s="125"/>
      <c r="CNL1" s="125"/>
      <c r="CNM1" s="125"/>
      <c r="CNN1" s="125"/>
      <c r="CNO1" s="125"/>
      <c r="CNP1" s="125"/>
      <c r="CNQ1" s="125"/>
      <c r="CNR1" s="125"/>
      <c r="CNS1" s="125"/>
      <c r="CNT1" s="125"/>
      <c r="CNU1" s="125"/>
      <c r="CNV1" s="125"/>
      <c r="CNW1" s="125"/>
      <c r="CNX1" s="125"/>
      <c r="CNY1" s="125"/>
      <c r="CNZ1" s="125"/>
      <c r="COA1" s="125"/>
      <c r="COB1" s="125"/>
      <c r="COC1" s="125"/>
      <c r="COD1" s="125"/>
      <c r="COE1" s="125"/>
      <c r="COF1" s="125"/>
      <c r="COG1" s="125"/>
      <c r="COH1" s="125"/>
      <c r="COI1" s="125"/>
      <c r="COJ1" s="125"/>
      <c r="COK1" s="125"/>
      <c r="COL1" s="125"/>
      <c r="COM1" s="125"/>
      <c r="CON1" s="125"/>
      <c r="COO1" s="125"/>
      <c r="COP1" s="125"/>
      <c r="COQ1" s="125"/>
      <c r="COR1" s="125"/>
      <c r="COS1" s="125"/>
      <c r="COT1" s="125"/>
      <c r="COU1" s="125"/>
      <c r="COV1" s="125"/>
      <c r="COW1" s="125"/>
      <c r="COX1" s="125"/>
      <c r="COY1" s="125"/>
      <c r="COZ1" s="125"/>
      <c r="CPA1" s="125"/>
      <c r="CPB1" s="125"/>
      <c r="CPC1" s="125"/>
      <c r="CPD1" s="125"/>
      <c r="CPE1" s="125"/>
      <c r="CPF1" s="125"/>
      <c r="CPG1" s="125"/>
      <c r="CPH1" s="125"/>
      <c r="CPI1" s="125"/>
      <c r="CPJ1" s="125"/>
      <c r="CPK1" s="125"/>
      <c r="CPL1" s="125"/>
      <c r="CPM1" s="125"/>
      <c r="CPN1" s="125"/>
      <c r="CPO1" s="125"/>
      <c r="CPP1" s="125"/>
      <c r="CPQ1" s="125"/>
      <c r="CPR1" s="125"/>
      <c r="CPS1" s="125"/>
      <c r="CPT1" s="125"/>
      <c r="CPU1" s="125"/>
      <c r="CPV1" s="125"/>
      <c r="CPW1" s="125"/>
      <c r="CPX1" s="125"/>
      <c r="CPY1" s="125"/>
      <c r="CPZ1" s="125"/>
      <c r="CQA1" s="125"/>
      <c r="CQB1" s="125"/>
      <c r="CQC1" s="125"/>
      <c r="CQD1" s="125"/>
      <c r="CQE1" s="125"/>
      <c r="CQF1" s="125"/>
      <c r="CQG1" s="125"/>
      <c r="CQH1" s="125"/>
      <c r="CQI1" s="125"/>
      <c r="CQJ1" s="125"/>
      <c r="CQK1" s="125"/>
      <c r="CQL1" s="125"/>
      <c r="CQM1" s="125"/>
      <c r="CQN1" s="125"/>
      <c r="CQO1" s="125"/>
      <c r="CQP1" s="125"/>
      <c r="CQQ1" s="125"/>
      <c r="CQR1" s="125"/>
      <c r="CQS1" s="125"/>
      <c r="CQT1" s="125"/>
      <c r="CQU1" s="125"/>
      <c r="CQV1" s="125"/>
      <c r="CQW1" s="125"/>
      <c r="CQX1" s="125"/>
      <c r="CQY1" s="125"/>
      <c r="CQZ1" s="125"/>
      <c r="CRA1" s="125"/>
      <c r="CRB1" s="125"/>
      <c r="CRC1" s="125"/>
      <c r="CRD1" s="125"/>
      <c r="CRE1" s="125"/>
      <c r="CRF1" s="125"/>
      <c r="CRG1" s="125"/>
      <c r="CRH1" s="125"/>
      <c r="CRI1" s="125"/>
      <c r="CRJ1" s="125"/>
      <c r="CRK1" s="125"/>
      <c r="CRL1" s="125"/>
      <c r="CRM1" s="125"/>
      <c r="CRN1" s="125"/>
      <c r="CRO1" s="125"/>
      <c r="CRP1" s="125"/>
      <c r="CRQ1" s="125"/>
      <c r="CRR1" s="125"/>
      <c r="CRS1" s="125"/>
      <c r="CRT1" s="125"/>
      <c r="CRU1" s="125"/>
      <c r="CRV1" s="125"/>
      <c r="CRW1" s="125"/>
      <c r="CRX1" s="125"/>
      <c r="CRY1" s="125"/>
      <c r="CRZ1" s="125"/>
      <c r="CSA1" s="125"/>
      <c r="CSB1" s="125"/>
      <c r="CSC1" s="125"/>
      <c r="CSD1" s="125"/>
      <c r="CSE1" s="125"/>
      <c r="CSF1" s="125"/>
      <c r="CSG1" s="125"/>
      <c r="CSH1" s="125"/>
      <c r="CSI1" s="125"/>
      <c r="CSJ1" s="125"/>
      <c r="CSK1" s="125"/>
      <c r="CSL1" s="125"/>
      <c r="CSM1" s="125"/>
      <c r="CSN1" s="125"/>
      <c r="CSO1" s="125"/>
      <c r="CSP1" s="125"/>
      <c r="CSQ1" s="125"/>
      <c r="CSR1" s="125"/>
      <c r="CSS1" s="125"/>
      <c r="CST1" s="125"/>
      <c r="CSU1" s="125"/>
      <c r="CSV1" s="125"/>
      <c r="CSW1" s="125"/>
      <c r="CSX1" s="125"/>
      <c r="CSY1" s="125"/>
      <c r="CSZ1" s="125"/>
      <c r="CTA1" s="125"/>
      <c r="CTB1" s="125"/>
      <c r="CTC1" s="125"/>
      <c r="CTD1" s="125"/>
      <c r="CTE1" s="125"/>
      <c r="CTF1" s="125"/>
      <c r="CTG1" s="125"/>
      <c r="CTH1" s="125"/>
      <c r="CTI1" s="125"/>
      <c r="CTJ1" s="125"/>
      <c r="CTK1" s="125"/>
      <c r="CTL1" s="125"/>
      <c r="CTM1" s="125"/>
      <c r="CTN1" s="125"/>
      <c r="CTO1" s="125"/>
      <c r="CTP1" s="125"/>
      <c r="CTQ1" s="125"/>
      <c r="CTR1" s="125"/>
      <c r="CTS1" s="125"/>
      <c r="CTT1" s="125"/>
      <c r="CTU1" s="125"/>
      <c r="CTV1" s="125"/>
      <c r="CTW1" s="125"/>
      <c r="CTX1" s="125"/>
      <c r="CTY1" s="125"/>
      <c r="CTZ1" s="125"/>
      <c r="CUA1" s="125"/>
      <c r="CUB1" s="125"/>
      <c r="CUC1" s="125"/>
      <c r="CUD1" s="125"/>
      <c r="CUE1" s="125"/>
      <c r="CUF1" s="125"/>
      <c r="CUG1" s="125"/>
      <c r="CUH1" s="125"/>
      <c r="CUI1" s="125"/>
      <c r="CUJ1" s="125"/>
      <c r="CUK1" s="125"/>
      <c r="CUL1" s="125"/>
      <c r="CUM1" s="125"/>
      <c r="CUN1" s="125"/>
      <c r="CUO1" s="125"/>
      <c r="CUP1" s="125"/>
      <c r="CUQ1" s="125"/>
      <c r="CUR1" s="125"/>
      <c r="CUS1" s="125"/>
      <c r="CUT1" s="125"/>
      <c r="CUU1" s="125"/>
      <c r="CUV1" s="125"/>
      <c r="CUW1" s="125"/>
      <c r="CUX1" s="125"/>
      <c r="CUY1" s="125"/>
      <c r="CUZ1" s="125"/>
      <c r="CVA1" s="125"/>
      <c r="CVB1" s="125"/>
      <c r="CVC1" s="125"/>
      <c r="CVD1" s="125"/>
      <c r="CVE1" s="125"/>
      <c r="CVF1" s="125"/>
      <c r="CVG1" s="125"/>
      <c r="CVH1" s="125"/>
      <c r="CVI1" s="125"/>
      <c r="CVJ1" s="125"/>
      <c r="CVK1" s="125"/>
      <c r="CVL1" s="125"/>
      <c r="CVM1" s="125"/>
      <c r="CVN1" s="125"/>
      <c r="CVO1" s="125"/>
      <c r="CVP1" s="125"/>
      <c r="CVQ1" s="125"/>
      <c r="CVR1" s="125"/>
      <c r="CVS1" s="125"/>
      <c r="CVT1" s="125"/>
      <c r="CVU1" s="125"/>
      <c r="CVV1" s="125"/>
      <c r="CVW1" s="125"/>
      <c r="CVX1" s="125"/>
      <c r="CVY1" s="125"/>
      <c r="CVZ1" s="125"/>
      <c r="CWA1" s="125"/>
      <c r="CWB1" s="125"/>
      <c r="CWC1" s="125"/>
      <c r="CWD1" s="125"/>
      <c r="CWE1" s="125"/>
      <c r="CWF1" s="125"/>
      <c r="CWG1" s="125"/>
      <c r="CWH1" s="125"/>
      <c r="CWI1" s="125"/>
      <c r="CWJ1" s="125"/>
      <c r="CWK1" s="125"/>
      <c r="CWL1" s="125"/>
      <c r="CWM1" s="125"/>
      <c r="CWN1" s="125"/>
      <c r="CWO1" s="125"/>
      <c r="CWP1" s="125"/>
      <c r="CWQ1" s="125"/>
      <c r="CWR1" s="125"/>
      <c r="CWS1" s="125"/>
      <c r="CWT1" s="125"/>
      <c r="CWU1" s="125"/>
      <c r="CWV1" s="125"/>
      <c r="CWW1" s="125"/>
      <c r="CWX1" s="125"/>
      <c r="CWY1" s="125"/>
      <c r="CWZ1" s="125"/>
      <c r="CXA1" s="125"/>
      <c r="CXB1" s="125"/>
      <c r="CXC1" s="125"/>
      <c r="CXD1" s="125"/>
      <c r="CXE1" s="125"/>
      <c r="CXF1" s="125"/>
      <c r="CXG1" s="125"/>
      <c r="CXH1" s="125"/>
      <c r="CXI1" s="125"/>
      <c r="CXJ1" s="125"/>
      <c r="CXK1" s="125"/>
      <c r="CXL1" s="125"/>
      <c r="CXM1" s="125"/>
      <c r="CXN1" s="125"/>
      <c r="CXO1" s="125"/>
      <c r="CXP1" s="125"/>
      <c r="CXQ1" s="125"/>
      <c r="CXR1" s="125"/>
      <c r="CXS1" s="125"/>
      <c r="CXT1" s="125"/>
      <c r="CXU1" s="125"/>
      <c r="CXV1" s="125"/>
      <c r="CXW1" s="125"/>
      <c r="CXX1" s="125"/>
      <c r="CXY1" s="125"/>
      <c r="CXZ1" s="125"/>
      <c r="CYA1" s="125"/>
      <c r="CYB1" s="125"/>
      <c r="CYC1" s="125"/>
      <c r="CYD1" s="125"/>
      <c r="CYE1" s="125"/>
      <c r="CYF1" s="125"/>
      <c r="CYG1" s="125"/>
      <c r="CYH1" s="125"/>
      <c r="CYI1" s="125"/>
      <c r="CYJ1" s="125"/>
      <c r="CYK1" s="125"/>
      <c r="CYL1" s="125"/>
      <c r="CYM1" s="125"/>
      <c r="CYN1" s="125"/>
      <c r="CYO1" s="125"/>
      <c r="CYP1" s="125"/>
      <c r="CYQ1" s="125"/>
      <c r="CYR1" s="125"/>
      <c r="CYS1" s="125"/>
      <c r="CYT1" s="125"/>
      <c r="CYU1" s="125"/>
      <c r="CYV1" s="125"/>
      <c r="CYW1" s="125"/>
      <c r="CYX1" s="125"/>
      <c r="CYY1" s="125"/>
      <c r="CYZ1" s="125"/>
      <c r="CZA1" s="125"/>
      <c r="CZB1" s="125"/>
      <c r="CZC1" s="125"/>
      <c r="CZD1" s="125"/>
      <c r="CZE1" s="125"/>
      <c r="CZF1" s="125"/>
      <c r="CZG1" s="125"/>
      <c r="CZH1" s="125"/>
      <c r="CZI1" s="125"/>
      <c r="CZJ1" s="125"/>
      <c r="CZK1" s="125"/>
      <c r="CZL1" s="125"/>
      <c r="CZM1" s="125"/>
      <c r="CZN1" s="125"/>
      <c r="CZO1" s="125"/>
      <c r="CZP1" s="125"/>
      <c r="CZQ1" s="125"/>
      <c r="CZR1" s="125"/>
      <c r="CZS1" s="125"/>
      <c r="CZT1" s="125"/>
      <c r="CZU1" s="125"/>
      <c r="CZV1" s="125"/>
      <c r="CZW1" s="125"/>
      <c r="CZX1" s="125"/>
      <c r="CZY1" s="125"/>
      <c r="CZZ1" s="125"/>
      <c r="DAA1" s="125"/>
      <c r="DAB1" s="125"/>
      <c r="DAC1" s="125"/>
      <c r="DAD1" s="125"/>
      <c r="DAE1" s="125"/>
      <c r="DAF1" s="125"/>
      <c r="DAG1" s="125"/>
      <c r="DAH1" s="125"/>
      <c r="DAI1" s="125"/>
      <c r="DAJ1" s="125"/>
      <c r="DAK1" s="125"/>
      <c r="DAL1" s="125"/>
      <c r="DAM1" s="125"/>
      <c r="DAN1" s="125"/>
      <c r="DAO1" s="125"/>
      <c r="DAP1" s="125"/>
      <c r="DAQ1" s="125"/>
      <c r="DAR1" s="125"/>
      <c r="DAS1" s="125"/>
      <c r="DAT1" s="125"/>
      <c r="DAU1" s="125"/>
      <c r="DAV1" s="125"/>
      <c r="DAW1" s="125"/>
      <c r="DAX1" s="125"/>
      <c r="DAY1" s="125"/>
      <c r="DAZ1" s="125"/>
      <c r="DBA1" s="125"/>
      <c r="DBB1" s="125"/>
      <c r="DBC1" s="125"/>
      <c r="DBD1" s="125"/>
      <c r="DBE1" s="125"/>
      <c r="DBF1" s="125"/>
      <c r="DBG1" s="125"/>
      <c r="DBH1" s="125"/>
      <c r="DBI1" s="125"/>
      <c r="DBJ1" s="125"/>
      <c r="DBK1" s="125"/>
      <c r="DBL1" s="125"/>
      <c r="DBM1" s="125"/>
      <c r="DBN1" s="125"/>
      <c r="DBO1" s="125"/>
      <c r="DBP1" s="125"/>
      <c r="DBQ1" s="125"/>
      <c r="DBR1" s="125"/>
      <c r="DBS1" s="125"/>
      <c r="DBT1" s="125"/>
      <c r="DBU1" s="125"/>
      <c r="DBV1" s="125"/>
      <c r="DBW1" s="125"/>
      <c r="DBX1" s="125"/>
      <c r="DBY1" s="125"/>
      <c r="DBZ1" s="125"/>
      <c r="DCA1" s="125"/>
      <c r="DCB1" s="125"/>
      <c r="DCC1" s="125"/>
      <c r="DCD1" s="125"/>
      <c r="DCE1" s="125"/>
      <c r="DCF1" s="125"/>
      <c r="DCG1" s="125"/>
      <c r="DCH1" s="125"/>
      <c r="DCI1" s="125"/>
      <c r="DCJ1" s="125"/>
      <c r="DCK1" s="125"/>
      <c r="DCL1" s="125"/>
      <c r="DCM1" s="125"/>
      <c r="DCN1" s="125"/>
      <c r="DCO1" s="125"/>
      <c r="DCP1" s="125"/>
      <c r="DCQ1" s="125"/>
      <c r="DCR1" s="125"/>
      <c r="DCS1" s="125"/>
      <c r="DCT1" s="125"/>
      <c r="DCU1" s="125"/>
      <c r="DCV1" s="125"/>
      <c r="DCW1" s="125"/>
      <c r="DCX1" s="125"/>
      <c r="DCY1" s="125"/>
      <c r="DCZ1" s="125"/>
      <c r="DDA1" s="125"/>
      <c r="DDB1" s="125"/>
      <c r="DDC1" s="125"/>
      <c r="DDD1" s="125"/>
      <c r="DDE1" s="125"/>
      <c r="DDF1" s="125"/>
      <c r="DDG1" s="125"/>
      <c r="DDH1" s="125"/>
      <c r="DDI1" s="125"/>
      <c r="DDJ1" s="125"/>
      <c r="DDK1" s="125"/>
      <c r="DDL1" s="125"/>
      <c r="DDM1" s="125"/>
      <c r="DDN1" s="125"/>
      <c r="DDO1" s="125"/>
      <c r="DDP1" s="125"/>
      <c r="DDQ1" s="125"/>
      <c r="DDR1" s="125"/>
      <c r="DDS1" s="125"/>
      <c r="DDT1" s="125"/>
      <c r="DDU1" s="125"/>
      <c r="DDV1" s="125"/>
      <c r="DDW1" s="125"/>
      <c r="DDX1" s="125"/>
      <c r="DDY1" s="125"/>
      <c r="DDZ1" s="125"/>
      <c r="DEA1" s="125"/>
      <c r="DEB1" s="125"/>
      <c r="DEC1" s="125"/>
      <c r="DED1" s="125"/>
      <c r="DEE1" s="125"/>
      <c r="DEF1" s="125"/>
      <c r="DEG1" s="125"/>
      <c r="DEH1" s="125"/>
      <c r="DEI1" s="125"/>
      <c r="DEJ1" s="125"/>
      <c r="DEK1" s="125"/>
      <c r="DEL1" s="125"/>
      <c r="DEM1" s="125"/>
      <c r="DEN1" s="125"/>
      <c r="DEO1" s="125"/>
      <c r="DEP1" s="125"/>
      <c r="DEQ1" s="125"/>
      <c r="DER1" s="125"/>
      <c r="DES1" s="125"/>
      <c r="DET1" s="125"/>
      <c r="DEU1" s="125"/>
      <c r="DEV1" s="125"/>
      <c r="DEW1" s="125"/>
      <c r="DEX1" s="125"/>
      <c r="DEY1" s="125"/>
      <c r="DEZ1" s="125"/>
      <c r="DFA1" s="125"/>
      <c r="DFB1" s="125"/>
      <c r="DFC1" s="125"/>
      <c r="DFD1" s="125"/>
      <c r="DFE1" s="125"/>
      <c r="DFF1" s="125"/>
      <c r="DFG1" s="125"/>
      <c r="DFH1" s="125"/>
      <c r="DFI1" s="125"/>
      <c r="DFJ1" s="125"/>
      <c r="DFK1" s="125"/>
      <c r="DFL1" s="125"/>
      <c r="DFM1" s="125"/>
      <c r="DFN1" s="125"/>
      <c r="DFO1" s="125"/>
      <c r="DFP1" s="125"/>
      <c r="DFQ1" s="125"/>
      <c r="DFR1" s="125"/>
      <c r="DFS1" s="125"/>
      <c r="DFT1" s="125"/>
      <c r="DFU1" s="125"/>
      <c r="DFV1" s="125"/>
      <c r="DFW1" s="125"/>
      <c r="DFX1" s="125"/>
      <c r="DFY1" s="125"/>
      <c r="DFZ1" s="125"/>
      <c r="DGA1" s="125"/>
      <c r="DGB1" s="125"/>
      <c r="DGC1" s="125"/>
      <c r="DGD1" s="125"/>
      <c r="DGE1" s="125"/>
      <c r="DGF1" s="125"/>
      <c r="DGG1" s="125"/>
      <c r="DGH1" s="125"/>
      <c r="DGI1" s="125"/>
      <c r="DGJ1" s="125"/>
      <c r="DGK1" s="125"/>
      <c r="DGL1" s="125"/>
      <c r="DGM1" s="125"/>
      <c r="DGN1" s="125"/>
      <c r="DGO1" s="125"/>
      <c r="DGP1" s="125"/>
      <c r="DGQ1" s="125"/>
      <c r="DGR1" s="125"/>
      <c r="DGS1" s="125"/>
      <c r="DGT1" s="125"/>
      <c r="DGU1" s="125"/>
      <c r="DGV1" s="125"/>
      <c r="DGW1" s="125"/>
      <c r="DGX1" s="125"/>
      <c r="DGY1" s="125"/>
      <c r="DGZ1" s="125"/>
      <c r="DHA1" s="125"/>
      <c r="DHB1" s="125"/>
      <c r="DHC1" s="125"/>
      <c r="DHD1" s="125"/>
      <c r="DHE1" s="125"/>
      <c r="DHF1" s="125"/>
      <c r="DHG1" s="125"/>
      <c r="DHH1" s="125"/>
      <c r="DHI1" s="125"/>
      <c r="DHJ1" s="125"/>
      <c r="DHK1" s="125"/>
      <c r="DHL1" s="125"/>
      <c r="DHM1" s="125"/>
      <c r="DHN1" s="125"/>
      <c r="DHO1" s="125"/>
      <c r="DHP1" s="125"/>
      <c r="DHQ1" s="125"/>
      <c r="DHR1" s="125"/>
      <c r="DHS1" s="125"/>
      <c r="DHT1" s="125"/>
      <c r="DHU1" s="125"/>
      <c r="DHV1" s="125"/>
      <c r="DHW1" s="125"/>
      <c r="DHX1" s="125"/>
      <c r="DHY1" s="125"/>
      <c r="DHZ1" s="125"/>
      <c r="DIA1" s="125"/>
      <c r="DIB1" s="125"/>
      <c r="DIC1" s="125"/>
      <c r="DID1" s="125"/>
      <c r="DIE1" s="125"/>
      <c r="DIF1" s="125"/>
      <c r="DIG1" s="125"/>
      <c r="DIH1" s="125"/>
      <c r="DII1" s="125"/>
      <c r="DIJ1" s="125"/>
      <c r="DIK1" s="125"/>
      <c r="DIL1" s="125"/>
      <c r="DIM1" s="125"/>
      <c r="DIN1" s="125"/>
      <c r="DIO1" s="125"/>
      <c r="DIP1" s="125"/>
      <c r="DIQ1" s="125"/>
      <c r="DIR1" s="125"/>
      <c r="DIS1" s="125"/>
      <c r="DIT1" s="125"/>
      <c r="DIU1" s="125"/>
      <c r="DIV1" s="125"/>
      <c r="DIW1" s="125"/>
      <c r="DIX1" s="125"/>
      <c r="DIY1" s="125"/>
      <c r="DIZ1" s="125"/>
      <c r="DJA1" s="125"/>
      <c r="DJB1" s="125"/>
      <c r="DJC1" s="125"/>
      <c r="DJD1" s="125"/>
      <c r="DJE1" s="125"/>
      <c r="DJF1" s="125"/>
      <c r="DJG1" s="125"/>
      <c r="DJH1" s="125"/>
      <c r="DJI1" s="125"/>
      <c r="DJJ1" s="125"/>
      <c r="DJK1" s="125"/>
      <c r="DJL1" s="125"/>
      <c r="DJM1" s="125"/>
      <c r="DJN1" s="125"/>
      <c r="DJO1" s="125"/>
      <c r="DJP1" s="125"/>
      <c r="DJQ1" s="125"/>
      <c r="DJR1" s="125"/>
      <c r="DJS1" s="125"/>
      <c r="DJT1" s="125"/>
      <c r="DJU1" s="125"/>
      <c r="DJV1" s="125"/>
      <c r="DJW1" s="125"/>
      <c r="DJX1" s="125"/>
      <c r="DJY1" s="125"/>
      <c r="DJZ1" s="125"/>
      <c r="DKA1" s="125"/>
      <c r="DKB1" s="125"/>
      <c r="DKC1" s="125"/>
      <c r="DKD1" s="125"/>
      <c r="DKE1" s="125"/>
      <c r="DKF1" s="125"/>
      <c r="DKG1" s="125"/>
      <c r="DKH1" s="125"/>
      <c r="DKI1" s="125"/>
      <c r="DKJ1" s="125"/>
      <c r="DKK1" s="125"/>
      <c r="DKL1" s="125"/>
      <c r="DKM1" s="125"/>
      <c r="DKN1" s="125"/>
      <c r="DKO1" s="125"/>
      <c r="DKP1" s="125"/>
      <c r="DKQ1" s="125"/>
      <c r="DKR1" s="125"/>
      <c r="DKS1" s="125"/>
      <c r="DKT1" s="125"/>
      <c r="DKU1" s="125"/>
      <c r="DKV1" s="125"/>
      <c r="DKW1" s="125"/>
      <c r="DKX1" s="125"/>
      <c r="DKY1" s="125"/>
      <c r="DKZ1" s="125"/>
      <c r="DLA1" s="125"/>
      <c r="DLB1" s="125"/>
      <c r="DLC1" s="125"/>
      <c r="DLD1" s="125"/>
      <c r="DLE1" s="125"/>
      <c r="DLF1" s="125"/>
      <c r="DLG1" s="125"/>
      <c r="DLH1" s="125"/>
      <c r="DLI1" s="125"/>
      <c r="DLJ1" s="125"/>
      <c r="DLK1" s="125"/>
      <c r="DLL1" s="125"/>
      <c r="DLM1" s="125"/>
      <c r="DLN1" s="125"/>
      <c r="DLO1" s="125"/>
      <c r="DLP1" s="125"/>
      <c r="DLQ1" s="125"/>
      <c r="DLR1" s="125"/>
      <c r="DLS1" s="125"/>
      <c r="DLT1" s="125"/>
      <c r="DLU1" s="125"/>
      <c r="DLV1" s="125"/>
      <c r="DLW1" s="125"/>
      <c r="DLX1" s="125"/>
      <c r="DLY1" s="125"/>
      <c r="DLZ1" s="125"/>
      <c r="DMA1" s="125"/>
      <c r="DMB1" s="125"/>
      <c r="DMC1" s="125"/>
      <c r="DMD1" s="125"/>
      <c r="DME1" s="125"/>
      <c r="DMF1" s="125"/>
      <c r="DMG1" s="125"/>
      <c r="DMH1" s="125"/>
      <c r="DMI1" s="125"/>
      <c r="DMJ1" s="125"/>
      <c r="DMK1" s="125"/>
      <c r="DML1" s="125"/>
      <c r="DMM1" s="125"/>
      <c r="DMN1" s="125"/>
      <c r="DMO1" s="125"/>
      <c r="DMP1" s="125"/>
      <c r="DMQ1" s="125"/>
      <c r="DMR1" s="125"/>
      <c r="DMS1" s="125"/>
      <c r="DMT1" s="125"/>
      <c r="DMU1" s="125"/>
      <c r="DMV1" s="125"/>
      <c r="DMW1" s="125"/>
      <c r="DMX1" s="125"/>
      <c r="DMY1" s="125"/>
      <c r="DMZ1" s="125"/>
      <c r="DNA1" s="125"/>
      <c r="DNB1" s="125"/>
      <c r="DNC1" s="125"/>
      <c r="DND1" s="125"/>
      <c r="DNE1" s="125"/>
      <c r="DNF1" s="125"/>
      <c r="DNG1" s="125"/>
      <c r="DNH1" s="125"/>
      <c r="DNI1" s="125"/>
      <c r="DNJ1" s="125"/>
      <c r="DNK1" s="125"/>
      <c r="DNL1" s="125"/>
      <c r="DNM1" s="125"/>
      <c r="DNN1" s="125"/>
      <c r="DNO1" s="125"/>
      <c r="DNP1" s="125"/>
      <c r="DNQ1" s="125"/>
      <c r="DNR1" s="125"/>
      <c r="DNS1" s="125"/>
      <c r="DNT1" s="125"/>
      <c r="DNU1" s="125"/>
      <c r="DNV1" s="125"/>
      <c r="DNW1" s="125"/>
      <c r="DNX1" s="125"/>
      <c r="DNY1" s="125"/>
      <c r="DNZ1" s="125"/>
      <c r="DOA1" s="125"/>
      <c r="DOB1" s="125"/>
      <c r="DOC1" s="125"/>
      <c r="DOD1" s="125"/>
      <c r="DOE1" s="125"/>
      <c r="DOF1" s="125"/>
      <c r="DOG1" s="125"/>
      <c r="DOH1" s="125"/>
      <c r="DOI1" s="125"/>
      <c r="DOJ1" s="125"/>
      <c r="DOK1" s="125"/>
      <c r="DOL1" s="125"/>
      <c r="DOM1" s="125"/>
      <c r="DON1" s="125"/>
      <c r="DOO1" s="125"/>
      <c r="DOP1" s="125"/>
      <c r="DOQ1" s="125"/>
      <c r="DOR1" s="125"/>
      <c r="DOS1" s="125"/>
      <c r="DOT1" s="125"/>
      <c r="DOU1" s="125"/>
      <c r="DOV1" s="125"/>
      <c r="DOW1" s="125"/>
      <c r="DOX1" s="125"/>
      <c r="DOY1" s="125"/>
      <c r="DOZ1" s="125"/>
      <c r="DPA1" s="125"/>
      <c r="DPB1" s="125"/>
      <c r="DPC1" s="125"/>
      <c r="DPD1" s="125"/>
      <c r="DPE1" s="125"/>
      <c r="DPF1" s="125"/>
      <c r="DPG1" s="125"/>
      <c r="DPH1" s="125"/>
      <c r="DPI1" s="125"/>
      <c r="DPJ1" s="125"/>
      <c r="DPK1" s="125"/>
      <c r="DPL1" s="125"/>
      <c r="DPM1" s="125"/>
      <c r="DPN1" s="125"/>
      <c r="DPO1" s="125"/>
      <c r="DPP1" s="125"/>
      <c r="DPQ1" s="125"/>
      <c r="DPR1" s="125"/>
      <c r="DPS1" s="125"/>
      <c r="DPT1" s="125"/>
      <c r="DPU1" s="125"/>
      <c r="DPV1" s="125"/>
      <c r="DPW1" s="125"/>
      <c r="DPX1" s="125"/>
      <c r="DPY1" s="125"/>
      <c r="DPZ1" s="125"/>
      <c r="DQA1" s="125"/>
      <c r="DQB1" s="125"/>
      <c r="DQC1" s="125"/>
      <c r="DQD1" s="125"/>
      <c r="DQE1" s="125"/>
      <c r="DQF1" s="125"/>
      <c r="DQG1" s="125"/>
      <c r="DQH1" s="125"/>
      <c r="DQI1" s="125"/>
      <c r="DQJ1" s="125"/>
      <c r="DQK1" s="125"/>
      <c r="DQL1" s="125"/>
      <c r="DQM1" s="125"/>
      <c r="DQN1" s="125"/>
      <c r="DQO1" s="125"/>
      <c r="DQP1" s="125"/>
      <c r="DQQ1" s="125"/>
      <c r="DQR1" s="125"/>
      <c r="DQS1" s="125"/>
      <c r="DQT1" s="125"/>
      <c r="DQU1" s="125"/>
      <c r="DQV1" s="125"/>
      <c r="DQW1" s="125"/>
      <c r="DQX1" s="125"/>
      <c r="DQY1" s="125"/>
      <c r="DQZ1" s="125"/>
      <c r="DRA1" s="125"/>
      <c r="DRB1" s="125"/>
      <c r="DRC1" s="125"/>
      <c r="DRD1" s="125"/>
      <c r="DRE1" s="125"/>
      <c r="DRF1" s="125"/>
      <c r="DRG1" s="125"/>
      <c r="DRH1" s="125"/>
      <c r="DRI1" s="125"/>
      <c r="DRJ1" s="125"/>
      <c r="DRK1" s="125"/>
      <c r="DRL1" s="125"/>
      <c r="DRM1" s="125"/>
      <c r="DRN1" s="125"/>
      <c r="DRO1" s="125"/>
      <c r="DRP1" s="125"/>
      <c r="DRQ1" s="125"/>
      <c r="DRR1" s="125"/>
      <c r="DRS1" s="125"/>
      <c r="DRT1" s="125"/>
      <c r="DRU1" s="125"/>
      <c r="DRV1" s="125"/>
      <c r="DRW1" s="125"/>
      <c r="DRX1" s="125"/>
      <c r="DRY1" s="125"/>
      <c r="DRZ1" s="125"/>
      <c r="DSA1" s="125"/>
      <c r="DSB1" s="125"/>
      <c r="DSC1" s="125"/>
      <c r="DSD1" s="125"/>
      <c r="DSE1" s="125"/>
      <c r="DSF1" s="125"/>
      <c r="DSG1" s="125"/>
      <c r="DSH1" s="125"/>
      <c r="DSI1" s="125"/>
      <c r="DSJ1" s="125"/>
      <c r="DSK1" s="125"/>
      <c r="DSL1" s="125"/>
      <c r="DSM1" s="125"/>
      <c r="DSN1" s="125"/>
      <c r="DSO1" s="125"/>
      <c r="DSP1" s="125"/>
      <c r="DSQ1" s="125"/>
      <c r="DSR1" s="125"/>
      <c r="DSS1" s="125"/>
      <c r="DST1" s="125"/>
      <c r="DSU1" s="125"/>
      <c r="DSV1" s="125"/>
      <c r="DSW1" s="125"/>
      <c r="DSX1" s="125"/>
      <c r="DSY1" s="125"/>
      <c r="DSZ1" s="125"/>
      <c r="DTA1" s="125"/>
      <c r="DTB1" s="125"/>
      <c r="DTC1" s="125"/>
      <c r="DTD1" s="125"/>
      <c r="DTE1" s="125"/>
      <c r="DTF1" s="125"/>
      <c r="DTG1" s="125"/>
      <c r="DTH1" s="125"/>
      <c r="DTI1" s="125"/>
      <c r="DTJ1" s="125"/>
      <c r="DTK1" s="125"/>
      <c r="DTL1" s="125"/>
      <c r="DTM1" s="125"/>
      <c r="DTN1" s="125"/>
      <c r="DTO1" s="125"/>
      <c r="DTP1" s="125"/>
      <c r="DTQ1" s="125"/>
      <c r="DTR1" s="125"/>
      <c r="DTS1" s="125"/>
      <c r="DTT1" s="125"/>
      <c r="DTU1" s="125"/>
      <c r="DTV1" s="125"/>
      <c r="DTW1" s="125"/>
      <c r="DTX1" s="125"/>
      <c r="DTY1" s="125"/>
      <c r="DTZ1" s="125"/>
      <c r="DUA1" s="125"/>
      <c r="DUB1" s="125"/>
      <c r="DUC1" s="125"/>
      <c r="DUD1" s="125"/>
      <c r="DUE1" s="125"/>
      <c r="DUF1" s="125"/>
      <c r="DUG1" s="125"/>
      <c r="DUH1" s="125"/>
      <c r="DUI1" s="125"/>
      <c r="DUJ1" s="125"/>
      <c r="DUK1" s="125"/>
      <c r="DUL1" s="125"/>
      <c r="DUM1" s="125"/>
      <c r="DUN1" s="125"/>
      <c r="DUO1" s="125"/>
      <c r="DUP1" s="125"/>
      <c r="DUQ1" s="125"/>
      <c r="DUR1" s="125"/>
      <c r="DUS1" s="125"/>
      <c r="DUT1" s="125"/>
      <c r="DUU1" s="125"/>
      <c r="DUV1" s="125"/>
      <c r="DUW1" s="125"/>
      <c r="DUX1" s="125"/>
      <c r="DUY1" s="125"/>
      <c r="DUZ1" s="125"/>
      <c r="DVA1" s="125"/>
      <c r="DVB1" s="125"/>
      <c r="DVC1" s="125"/>
      <c r="DVD1" s="125"/>
      <c r="DVE1" s="125"/>
      <c r="DVF1" s="125"/>
      <c r="DVG1" s="125"/>
      <c r="DVH1" s="125"/>
      <c r="DVI1" s="125"/>
      <c r="DVJ1" s="125"/>
      <c r="DVK1" s="125"/>
      <c r="DVL1" s="125"/>
      <c r="DVM1" s="125"/>
      <c r="DVN1" s="125"/>
      <c r="DVO1" s="125"/>
      <c r="DVP1" s="125"/>
      <c r="DVQ1" s="125"/>
      <c r="DVR1" s="125"/>
      <c r="DVS1" s="125"/>
      <c r="DVT1" s="125"/>
      <c r="DVU1" s="125"/>
      <c r="DVV1" s="125"/>
      <c r="DVW1" s="125"/>
      <c r="DVX1" s="125"/>
      <c r="DVY1" s="125"/>
      <c r="DVZ1" s="125"/>
      <c r="DWA1" s="125"/>
      <c r="DWB1" s="125"/>
      <c r="DWC1" s="125"/>
      <c r="DWD1" s="125"/>
      <c r="DWE1" s="125"/>
      <c r="DWF1" s="125"/>
      <c r="DWG1" s="125"/>
      <c r="DWH1" s="125"/>
      <c r="DWI1" s="125"/>
      <c r="DWJ1" s="125"/>
      <c r="DWK1" s="125"/>
      <c r="DWL1" s="125"/>
      <c r="DWM1" s="125"/>
      <c r="DWN1" s="125"/>
      <c r="DWO1" s="125"/>
      <c r="DWP1" s="125"/>
      <c r="DWQ1" s="125"/>
      <c r="DWR1" s="125"/>
      <c r="DWS1" s="125"/>
      <c r="DWT1" s="125"/>
      <c r="DWU1" s="125"/>
      <c r="DWV1" s="125"/>
      <c r="DWW1" s="125"/>
      <c r="DWX1" s="125"/>
      <c r="DWY1" s="125"/>
      <c r="DWZ1" s="125"/>
      <c r="DXA1" s="125"/>
      <c r="DXB1" s="125"/>
      <c r="DXC1" s="125"/>
      <c r="DXD1" s="125"/>
      <c r="DXE1" s="125"/>
      <c r="DXF1" s="125"/>
      <c r="DXG1" s="125"/>
      <c r="DXH1" s="125"/>
      <c r="DXI1" s="125"/>
      <c r="DXJ1" s="125"/>
      <c r="DXK1" s="125"/>
      <c r="DXL1" s="125"/>
      <c r="DXM1" s="125"/>
      <c r="DXN1" s="125"/>
      <c r="DXO1" s="125"/>
      <c r="DXP1" s="125"/>
      <c r="DXQ1" s="125"/>
      <c r="DXR1" s="125"/>
      <c r="DXS1" s="125"/>
      <c r="DXT1" s="125"/>
      <c r="DXU1" s="125"/>
      <c r="DXV1" s="125"/>
      <c r="DXW1" s="125"/>
      <c r="DXX1" s="125"/>
      <c r="DXY1" s="125"/>
      <c r="DXZ1" s="125"/>
      <c r="DYA1" s="125"/>
      <c r="DYB1" s="125"/>
      <c r="DYC1" s="125"/>
      <c r="DYD1" s="125"/>
      <c r="DYE1" s="125"/>
      <c r="DYF1" s="125"/>
      <c r="DYG1" s="125"/>
      <c r="DYH1" s="125"/>
      <c r="DYI1" s="125"/>
      <c r="DYJ1" s="125"/>
      <c r="DYK1" s="125"/>
      <c r="DYL1" s="125"/>
      <c r="DYM1" s="125"/>
      <c r="DYN1" s="125"/>
      <c r="DYO1" s="125"/>
      <c r="DYP1" s="125"/>
      <c r="DYQ1" s="125"/>
      <c r="DYR1" s="125"/>
      <c r="DYS1" s="125"/>
      <c r="DYT1" s="125"/>
      <c r="DYU1" s="125"/>
      <c r="DYV1" s="125"/>
      <c r="DYW1" s="125"/>
      <c r="DYX1" s="125"/>
      <c r="DYY1" s="125"/>
      <c r="DYZ1" s="125"/>
      <c r="DZA1" s="125"/>
      <c r="DZB1" s="125"/>
      <c r="DZC1" s="125"/>
      <c r="DZD1" s="125"/>
      <c r="DZE1" s="125"/>
      <c r="DZF1" s="125"/>
      <c r="DZG1" s="125"/>
      <c r="DZH1" s="125"/>
      <c r="DZI1" s="125"/>
      <c r="DZJ1" s="125"/>
      <c r="DZK1" s="125"/>
      <c r="DZL1" s="125"/>
      <c r="DZM1" s="125"/>
      <c r="DZN1" s="125"/>
      <c r="DZO1" s="125"/>
      <c r="DZP1" s="125"/>
      <c r="DZQ1" s="125"/>
      <c r="DZR1" s="125"/>
      <c r="DZS1" s="125"/>
      <c r="DZT1" s="125"/>
      <c r="DZU1" s="125"/>
      <c r="DZV1" s="125"/>
      <c r="DZW1" s="125"/>
      <c r="DZX1" s="125"/>
      <c r="DZY1" s="125"/>
      <c r="DZZ1" s="125"/>
      <c r="EAA1" s="125"/>
      <c r="EAB1" s="125"/>
      <c r="EAC1" s="125"/>
      <c r="EAD1" s="125"/>
      <c r="EAE1" s="125"/>
      <c r="EAF1" s="125"/>
      <c r="EAG1" s="125"/>
      <c r="EAH1" s="125"/>
      <c r="EAI1" s="125"/>
      <c r="EAJ1" s="125"/>
      <c r="EAK1" s="125"/>
      <c r="EAL1" s="125"/>
      <c r="EAM1" s="125"/>
      <c r="EAN1" s="125"/>
      <c r="EAO1" s="125"/>
      <c r="EAP1" s="125"/>
      <c r="EAQ1" s="125"/>
      <c r="EAR1" s="125"/>
      <c r="EAS1" s="125"/>
      <c r="EAT1" s="125"/>
      <c r="EAU1" s="125"/>
      <c r="EAV1" s="125"/>
      <c r="EAW1" s="125"/>
      <c r="EAX1" s="125"/>
      <c r="EAY1" s="125"/>
      <c r="EAZ1" s="125"/>
      <c r="EBA1" s="125"/>
      <c r="EBB1" s="125"/>
      <c r="EBC1" s="125"/>
      <c r="EBD1" s="125"/>
      <c r="EBE1" s="125"/>
      <c r="EBF1" s="125"/>
      <c r="EBG1" s="125"/>
      <c r="EBH1" s="125"/>
      <c r="EBI1" s="125"/>
      <c r="EBJ1" s="125"/>
      <c r="EBK1" s="125"/>
      <c r="EBL1" s="125"/>
      <c r="EBM1" s="125"/>
      <c r="EBN1" s="125"/>
      <c r="EBO1" s="125"/>
      <c r="EBP1" s="125"/>
      <c r="EBQ1" s="125"/>
      <c r="EBR1" s="125"/>
      <c r="EBS1" s="125"/>
      <c r="EBT1" s="125"/>
      <c r="EBU1" s="125"/>
      <c r="EBV1" s="125"/>
      <c r="EBW1" s="125"/>
      <c r="EBX1" s="125"/>
      <c r="EBY1" s="125"/>
      <c r="EBZ1" s="125"/>
      <c r="ECA1" s="125"/>
      <c r="ECB1" s="125"/>
      <c r="ECC1" s="125"/>
      <c r="ECD1" s="125"/>
      <c r="ECE1" s="125"/>
      <c r="ECF1" s="125"/>
      <c r="ECG1" s="125"/>
      <c r="ECH1" s="125"/>
      <c r="ECI1" s="125"/>
      <c r="ECJ1" s="125"/>
      <c r="ECK1" s="125"/>
      <c r="ECL1" s="125"/>
      <c r="ECM1" s="125"/>
      <c r="ECN1" s="125"/>
      <c r="ECO1" s="125"/>
      <c r="ECP1" s="125"/>
      <c r="ECQ1" s="125"/>
      <c r="ECR1" s="125"/>
      <c r="ECS1" s="125"/>
      <c r="ECT1" s="125"/>
      <c r="ECU1" s="125"/>
      <c r="ECV1" s="125"/>
      <c r="ECW1" s="125"/>
      <c r="ECX1" s="125"/>
      <c r="ECY1" s="125"/>
      <c r="ECZ1" s="125"/>
      <c r="EDA1" s="125"/>
      <c r="EDB1" s="125"/>
      <c r="EDC1" s="125"/>
      <c r="EDD1" s="125"/>
      <c r="EDE1" s="125"/>
      <c r="EDF1" s="125"/>
      <c r="EDG1" s="125"/>
      <c r="EDH1" s="125"/>
      <c r="EDI1" s="125"/>
      <c r="EDJ1" s="125"/>
      <c r="EDK1" s="125"/>
      <c r="EDL1" s="125"/>
      <c r="EDM1" s="125"/>
      <c r="EDN1" s="125"/>
      <c r="EDO1" s="125"/>
      <c r="EDP1" s="125"/>
      <c r="EDQ1" s="125"/>
      <c r="EDR1" s="125"/>
      <c r="EDS1" s="125"/>
      <c r="EDT1" s="125"/>
      <c r="EDU1" s="125"/>
      <c r="EDV1" s="125"/>
      <c r="EDW1" s="125"/>
      <c r="EDX1" s="125"/>
      <c r="EDY1" s="125"/>
      <c r="EDZ1" s="125"/>
      <c r="EEA1" s="125"/>
      <c r="EEB1" s="125"/>
      <c r="EEC1" s="125"/>
      <c r="EED1" s="125"/>
      <c r="EEE1" s="125"/>
      <c r="EEF1" s="125"/>
      <c r="EEG1" s="125"/>
      <c r="EEH1" s="125"/>
      <c r="EEI1" s="125"/>
      <c r="EEJ1" s="125"/>
      <c r="EEK1" s="125"/>
      <c r="EEL1" s="125"/>
      <c r="EEM1" s="125"/>
      <c r="EEN1" s="125"/>
      <c r="EEO1" s="125"/>
      <c r="EEP1" s="125"/>
      <c r="EEQ1" s="125"/>
      <c r="EER1" s="125"/>
      <c r="EES1" s="125"/>
      <c r="EET1" s="125"/>
      <c r="EEU1" s="125"/>
      <c r="EEV1" s="125"/>
      <c r="EEW1" s="125"/>
      <c r="EEX1" s="125"/>
      <c r="EEY1" s="125"/>
      <c r="EEZ1" s="125"/>
      <c r="EFA1" s="125"/>
      <c r="EFB1" s="125"/>
      <c r="EFC1" s="125"/>
      <c r="EFD1" s="125"/>
      <c r="EFE1" s="125"/>
      <c r="EFF1" s="125"/>
      <c r="EFG1" s="125"/>
      <c r="EFH1" s="125"/>
      <c r="EFI1" s="125"/>
      <c r="EFJ1" s="125"/>
      <c r="EFK1" s="125"/>
      <c r="EFL1" s="125"/>
      <c r="EFM1" s="125"/>
      <c r="EFN1" s="125"/>
      <c r="EFO1" s="125"/>
      <c r="EFP1" s="125"/>
      <c r="EFQ1" s="125"/>
      <c r="EFR1" s="125"/>
      <c r="EFS1" s="125"/>
      <c r="EFT1" s="125"/>
      <c r="EFU1" s="125"/>
      <c r="EFV1" s="125"/>
      <c r="EFW1" s="125"/>
      <c r="EFX1" s="125"/>
      <c r="EFY1" s="125"/>
      <c r="EFZ1" s="125"/>
      <c r="EGA1" s="125"/>
      <c r="EGB1" s="125"/>
      <c r="EGC1" s="125"/>
      <c r="EGD1" s="125"/>
      <c r="EGE1" s="125"/>
      <c r="EGF1" s="125"/>
      <c r="EGG1" s="125"/>
      <c r="EGH1" s="125"/>
      <c r="EGI1" s="125"/>
      <c r="EGJ1" s="125"/>
      <c r="EGK1" s="125"/>
      <c r="EGL1" s="125"/>
      <c r="EGM1" s="125"/>
      <c r="EGN1" s="125"/>
      <c r="EGO1" s="125"/>
      <c r="EGP1" s="125"/>
      <c r="EGQ1" s="125"/>
      <c r="EGR1" s="125"/>
      <c r="EGS1" s="125"/>
      <c r="EGT1" s="125"/>
      <c r="EGU1" s="125"/>
      <c r="EGV1" s="125"/>
      <c r="EGW1" s="125"/>
      <c r="EGX1" s="125"/>
      <c r="EGY1" s="125"/>
      <c r="EGZ1" s="125"/>
      <c r="EHA1" s="125"/>
      <c r="EHB1" s="125"/>
      <c r="EHC1" s="125"/>
      <c r="EHD1" s="125"/>
      <c r="EHE1" s="125"/>
      <c r="EHF1" s="125"/>
      <c r="EHG1" s="125"/>
      <c r="EHH1" s="125"/>
      <c r="EHI1" s="125"/>
      <c r="EHJ1" s="125"/>
      <c r="EHK1" s="125"/>
      <c r="EHL1" s="125"/>
      <c r="EHM1" s="125"/>
      <c r="EHN1" s="125"/>
      <c r="EHO1" s="125"/>
      <c r="EHP1" s="125"/>
      <c r="EHQ1" s="125"/>
      <c r="EHR1" s="125"/>
      <c r="EHS1" s="125"/>
      <c r="EHT1" s="125"/>
      <c r="EHU1" s="125"/>
      <c r="EHV1" s="125"/>
      <c r="EHW1" s="125"/>
      <c r="EHX1" s="125"/>
      <c r="EHY1" s="125"/>
      <c r="EHZ1" s="125"/>
      <c r="EIA1" s="125"/>
      <c r="EIB1" s="125"/>
      <c r="EIC1" s="125"/>
      <c r="EID1" s="125"/>
      <c r="EIE1" s="125"/>
      <c r="EIF1" s="125"/>
      <c r="EIG1" s="125"/>
      <c r="EIH1" s="125"/>
      <c r="EII1" s="125"/>
      <c r="EIJ1" s="125"/>
      <c r="EIK1" s="125"/>
      <c r="EIL1" s="125"/>
      <c r="EIM1" s="125"/>
      <c r="EIN1" s="125"/>
      <c r="EIO1" s="125"/>
      <c r="EIP1" s="125"/>
      <c r="EIQ1" s="125"/>
      <c r="EIR1" s="125"/>
      <c r="EIS1" s="125"/>
      <c r="EIT1" s="125"/>
      <c r="EIU1" s="125"/>
      <c r="EIV1" s="125"/>
      <c r="EIW1" s="125"/>
      <c r="EIX1" s="125"/>
      <c r="EIY1" s="125"/>
      <c r="EIZ1" s="125"/>
      <c r="EJA1" s="125"/>
      <c r="EJB1" s="125"/>
      <c r="EJC1" s="125"/>
      <c r="EJD1" s="125"/>
      <c r="EJE1" s="125"/>
      <c r="EJF1" s="125"/>
      <c r="EJG1" s="125"/>
      <c r="EJH1" s="125"/>
      <c r="EJI1" s="125"/>
      <c r="EJJ1" s="125"/>
      <c r="EJK1" s="125"/>
      <c r="EJL1" s="125"/>
      <c r="EJM1" s="125"/>
      <c r="EJN1" s="125"/>
      <c r="EJO1" s="125"/>
      <c r="EJP1" s="125"/>
      <c r="EJQ1" s="125"/>
      <c r="EJR1" s="125"/>
      <c r="EJS1" s="125"/>
      <c r="EJT1" s="125"/>
      <c r="EJU1" s="125"/>
      <c r="EJV1" s="125"/>
      <c r="EJW1" s="125"/>
      <c r="EJX1" s="125"/>
      <c r="EJY1" s="125"/>
      <c r="EJZ1" s="125"/>
      <c r="EKA1" s="125"/>
      <c r="EKB1" s="125"/>
      <c r="EKC1" s="125"/>
      <c r="EKD1" s="125"/>
      <c r="EKE1" s="125"/>
      <c r="EKF1" s="125"/>
      <c r="EKG1" s="125"/>
      <c r="EKH1" s="125"/>
      <c r="EKI1" s="125"/>
      <c r="EKJ1" s="125"/>
      <c r="EKK1" s="125"/>
      <c r="EKL1" s="125"/>
      <c r="EKM1" s="125"/>
      <c r="EKN1" s="125"/>
      <c r="EKO1" s="125"/>
      <c r="EKP1" s="125"/>
      <c r="EKQ1" s="125"/>
      <c r="EKR1" s="125"/>
      <c r="EKS1" s="125"/>
      <c r="EKT1" s="125"/>
      <c r="EKU1" s="125"/>
      <c r="EKV1" s="125"/>
      <c r="EKW1" s="125"/>
      <c r="EKX1" s="125"/>
      <c r="EKY1" s="125"/>
      <c r="EKZ1" s="125"/>
      <c r="ELA1" s="125"/>
      <c r="ELB1" s="125"/>
      <c r="ELC1" s="125"/>
      <c r="ELD1" s="125"/>
      <c r="ELE1" s="125"/>
      <c r="ELF1" s="125"/>
      <c r="ELG1" s="125"/>
      <c r="ELH1" s="125"/>
      <c r="ELI1" s="125"/>
      <c r="ELJ1" s="125"/>
      <c r="ELK1" s="125"/>
      <c r="ELL1" s="125"/>
      <c r="ELM1" s="125"/>
      <c r="ELN1" s="125"/>
      <c r="ELO1" s="125"/>
      <c r="ELP1" s="125"/>
      <c r="ELQ1" s="125"/>
      <c r="ELR1" s="125"/>
      <c r="ELS1" s="125"/>
      <c r="ELT1" s="125"/>
      <c r="ELU1" s="125"/>
      <c r="ELV1" s="125"/>
      <c r="ELW1" s="125"/>
      <c r="ELX1" s="125"/>
      <c r="ELY1" s="125"/>
      <c r="ELZ1" s="125"/>
      <c r="EMA1" s="125"/>
      <c r="EMB1" s="125"/>
      <c r="EMC1" s="125"/>
      <c r="EMD1" s="125"/>
      <c r="EME1" s="125"/>
      <c r="EMF1" s="125"/>
      <c r="EMG1" s="125"/>
      <c r="EMH1" s="125"/>
      <c r="EMI1" s="125"/>
      <c r="EMJ1" s="125"/>
      <c r="EMK1" s="125"/>
      <c r="EML1" s="125"/>
      <c r="EMM1" s="125"/>
      <c r="EMN1" s="125"/>
      <c r="EMO1" s="125"/>
      <c r="EMP1" s="125"/>
      <c r="EMQ1" s="125"/>
      <c r="EMR1" s="125"/>
      <c r="EMS1" s="125"/>
      <c r="EMT1" s="125"/>
      <c r="EMU1" s="125"/>
      <c r="EMV1" s="125"/>
      <c r="EMW1" s="125"/>
      <c r="EMX1" s="125"/>
      <c r="EMY1" s="125"/>
      <c r="EMZ1" s="125"/>
      <c r="ENA1" s="125"/>
      <c r="ENB1" s="125"/>
      <c r="ENC1" s="125"/>
      <c r="END1" s="125"/>
      <c r="ENE1" s="125"/>
      <c r="ENF1" s="125"/>
      <c r="ENG1" s="125"/>
      <c r="ENH1" s="125"/>
      <c r="ENI1" s="125"/>
      <c r="ENJ1" s="125"/>
      <c r="ENK1" s="125"/>
      <c r="ENL1" s="125"/>
      <c r="ENM1" s="125"/>
      <c r="ENN1" s="125"/>
      <c r="ENO1" s="125"/>
      <c r="ENP1" s="125"/>
      <c r="ENQ1" s="125"/>
      <c r="ENR1" s="125"/>
      <c r="ENS1" s="125"/>
      <c r="ENT1" s="125"/>
      <c r="ENU1" s="125"/>
      <c r="ENV1" s="125"/>
      <c r="ENW1" s="125"/>
      <c r="ENX1" s="125"/>
      <c r="ENY1" s="125"/>
      <c r="ENZ1" s="125"/>
      <c r="EOA1" s="125"/>
      <c r="EOB1" s="125"/>
      <c r="EOC1" s="125"/>
      <c r="EOD1" s="125"/>
      <c r="EOE1" s="125"/>
      <c r="EOF1" s="125"/>
      <c r="EOG1" s="125"/>
      <c r="EOH1" s="125"/>
      <c r="EOI1" s="125"/>
      <c r="EOJ1" s="125"/>
      <c r="EOK1" s="125"/>
      <c r="EOL1" s="125"/>
      <c r="EOM1" s="125"/>
      <c r="EON1" s="125"/>
      <c r="EOO1" s="125"/>
      <c r="EOP1" s="125"/>
      <c r="EOQ1" s="125"/>
      <c r="EOR1" s="125"/>
      <c r="EOS1" s="125"/>
      <c r="EOT1" s="125"/>
      <c r="EOU1" s="125"/>
      <c r="EOV1" s="125"/>
      <c r="EOW1" s="125"/>
      <c r="EOX1" s="125"/>
      <c r="EOY1" s="125"/>
      <c r="EOZ1" s="125"/>
      <c r="EPA1" s="125"/>
      <c r="EPB1" s="125"/>
      <c r="EPC1" s="125"/>
      <c r="EPD1" s="125"/>
      <c r="EPE1" s="125"/>
      <c r="EPF1" s="125"/>
      <c r="EPG1" s="125"/>
      <c r="EPH1" s="125"/>
      <c r="EPI1" s="125"/>
      <c r="EPJ1" s="125"/>
      <c r="EPK1" s="125"/>
      <c r="EPL1" s="125"/>
      <c r="EPM1" s="125"/>
      <c r="EPN1" s="125"/>
      <c r="EPO1" s="125"/>
      <c r="EPP1" s="125"/>
      <c r="EPQ1" s="125"/>
      <c r="EPR1" s="125"/>
      <c r="EPS1" s="125"/>
      <c r="EPT1" s="125"/>
      <c r="EPU1" s="125"/>
      <c r="EPV1" s="125"/>
      <c r="EPW1" s="125"/>
      <c r="EPX1" s="125"/>
      <c r="EPY1" s="125"/>
      <c r="EPZ1" s="125"/>
      <c r="EQA1" s="125"/>
      <c r="EQB1" s="125"/>
      <c r="EQC1" s="125"/>
      <c r="EQD1" s="125"/>
      <c r="EQE1" s="125"/>
      <c r="EQF1" s="125"/>
      <c r="EQG1" s="125"/>
      <c r="EQH1" s="125"/>
      <c r="EQI1" s="125"/>
      <c r="EQJ1" s="125"/>
      <c r="EQK1" s="125"/>
      <c r="EQL1" s="125"/>
      <c r="EQM1" s="125"/>
      <c r="EQN1" s="125"/>
      <c r="EQO1" s="125"/>
      <c r="EQP1" s="125"/>
      <c r="EQQ1" s="125"/>
      <c r="EQR1" s="125"/>
      <c r="EQS1" s="125"/>
      <c r="EQT1" s="125"/>
      <c r="EQU1" s="125"/>
      <c r="EQV1" s="125"/>
      <c r="EQW1" s="125"/>
      <c r="EQX1" s="125"/>
      <c r="EQY1" s="125"/>
      <c r="EQZ1" s="125"/>
      <c r="ERA1" s="125"/>
      <c r="ERB1" s="125"/>
      <c r="ERC1" s="125"/>
      <c r="ERD1" s="125"/>
      <c r="ERE1" s="125"/>
      <c r="ERF1" s="125"/>
      <c r="ERG1" s="125"/>
      <c r="ERH1" s="125"/>
      <c r="ERI1" s="125"/>
      <c r="ERJ1" s="125"/>
      <c r="ERK1" s="125"/>
      <c r="ERL1" s="125"/>
      <c r="ERM1" s="125"/>
      <c r="ERN1" s="125"/>
      <c r="ERO1" s="125"/>
      <c r="ERP1" s="125"/>
      <c r="ERQ1" s="125"/>
      <c r="ERR1" s="125"/>
      <c r="ERS1" s="125"/>
      <c r="ERT1" s="125"/>
      <c r="ERU1" s="125"/>
      <c r="ERV1" s="125"/>
      <c r="ERW1" s="125"/>
      <c r="ERX1" s="125"/>
      <c r="ERY1" s="125"/>
      <c r="ERZ1" s="125"/>
      <c r="ESA1" s="125"/>
      <c r="ESB1" s="125"/>
      <c r="ESC1" s="125"/>
      <c r="ESD1" s="125"/>
      <c r="ESE1" s="125"/>
      <c r="ESF1" s="125"/>
      <c r="ESG1" s="125"/>
      <c r="ESH1" s="125"/>
      <c r="ESI1" s="125"/>
      <c r="ESJ1" s="125"/>
      <c r="ESK1" s="125"/>
      <c r="ESL1" s="125"/>
      <c r="ESM1" s="125"/>
      <c r="ESN1" s="125"/>
      <c r="ESO1" s="125"/>
      <c r="ESP1" s="125"/>
      <c r="ESQ1" s="125"/>
      <c r="ESR1" s="125"/>
      <c r="ESS1" s="125"/>
      <c r="EST1" s="125"/>
      <c r="ESU1" s="125"/>
      <c r="ESV1" s="125"/>
      <c r="ESW1" s="125"/>
      <c r="ESX1" s="125"/>
      <c r="ESY1" s="125"/>
      <c r="ESZ1" s="125"/>
      <c r="ETA1" s="125"/>
      <c r="ETB1" s="125"/>
      <c r="ETC1" s="125"/>
      <c r="ETD1" s="125"/>
      <c r="ETE1" s="125"/>
      <c r="ETF1" s="125"/>
      <c r="ETG1" s="125"/>
      <c r="ETH1" s="125"/>
      <c r="ETI1" s="125"/>
      <c r="ETJ1" s="125"/>
      <c r="ETK1" s="125"/>
      <c r="ETL1" s="125"/>
      <c r="ETM1" s="125"/>
      <c r="ETN1" s="125"/>
      <c r="ETO1" s="125"/>
      <c r="ETP1" s="125"/>
      <c r="ETQ1" s="125"/>
      <c r="ETR1" s="125"/>
      <c r="ETS1" s="125"/>
      <c r="ETT1" s="125"/>
      <c r="ETU1" s="125"/>
      <c r="ETV1" s="125"/>
      <c r="ETW1" s="125"/>
      <c r="ETX1" s="125"/>
      <c r="ETY1" s="125"/>
      <c r="ETZ1" s="125"/>
      <c r="EUA1" s="125"/>
      <c r="EUB1" s="125"/>
      <c r="EUC1" s="125"/>
      <c r="EUD1" s="125"/>
      <c r="EUE1" s="125"/>
      <c r="EUF1" s="125"/>
      <c r="EUG1" s="125"/>
      <c r="EUH1" s="125"/>
      <c r="EUI1" s="125"/>
      <c r="EUJ1" s="125"/>
      <c r="EUK1" s="125"/>
      <c r="EUL1" s="125"/>
      <c r="EUM1" s="125"/>
      <c r="EUN1" s="125"/>
      <c r="EUO1" s="125"/>
      <c r="EUP1" s="125"/>
      <c r="EUQ1" s="125"/>
      <c r="EUR1" s="125"/>
      <c r="EUS1" s="125"/>
      <c r="EUT1" s="125"/>
      <c r="EUU1" s="125"/>
      <c r="EUV1" s="125"/>
      <c r="EUW1" s="125"/>
      <c r="EUX1" s="125"/>
      <c r="EUY1" s="125"/>
      <c r="EUZ1" s="125"/>
      <c r="EVA1" s="125"/>
      <c r="EVB1" s="125"/>
      <c r="EVC1" s="125"/>
      <c r="EVD1" s="125"/>
      <c r="EVE1" s="125"/>
      <c r="EVF1" s="125"/>
      <c r="EVG1" s="125"/>
      <c r="EVH1" s="125"/>
      <c r="EVI1" s="125"/>
      <c r="EVJ1" s="125"/>
      <c r="EVK1" s="125"/>
      <c r="EVL1" s="125"/>
      <c r="EVM1" s="125"/>
      <c r="EVN1" s="125"/>
      <c r="EVO1" s="125"/>
      <c r="EVP1" s="125"/>
      <c r="EVQ1" s="125"/>
      <c r="EVR1" s="125"/>
      <c r="EVS1" s="125"/>
      <c r="EVT1" s="125"/>
      <c r="EVU1" s="125"/>
      <c r="EVV1" s="125"/>
      <c r="EVW1" s="125"/>
      <c r="EVX1" s="125"/>
      <c r="EVY1" s="125"/>
      <c r="EVZ1" s="125"/>
      <c r="EWA1" s="125"/>
      <c r="EWB1" s="125"/>
      <c r="EWC1" s="125"/>
      <c r="EWD1" s="125"/>
      <c r="EWE1" s="125"/>
      <c r="EWF1" s="125"/>
      <c r="EWG1" s="125"/>
      <c r="EWH1" s="125"/>
      <c r="EWI1" s="125"/>
      <c r="EWJ1" s="125"/>
      <c r="EWK1" s="125"/>
      <c r="EWL1" s="125"/>
      <c r="EWM1" s="125"/>
      <c r="EWN1" s="125"/>
      <c r="EWO1" s="125"/>
      <c r="EWP1" s="125"/>
      <c r="EWQ1" s="125"/>
      <c r="EWR1" s="125"/>
      <c r="EWS1" s="125"/>
      <c r="EWT1" s="125"/>
      <c r="EWU1" s="125"/>
      <c r="EWV1" s="125"/>
      <c r="EWW1" s="125"/>
      <c r="EWX1" s="125"/>
      <c r="EWY1" s="125"/>
      <c r="EWZ1" s="125"/>
      <c r="EXA1" s="125"/>
      <c r="EXB1" s="125"/>
      <c r="EXC1" s="125"/>
      <c r="EXD1" s="125"/>
      <c r="EXE1" s="125"/>
      <c r="EXF1" s="125"/>
      <c r="EXG1" s="125"/>
      <c r="EXH1" s="125"/>
      <c r="EXI1" s="125"/>
      <c r="EXJ1" s="125"/>
      <c r="EXK1" s="125"/>
      <c r="EXL1" s="125"/>
      <c r="EXM1" s="125"/>
      <c r="EXN1" s="125"/>
      <c r="EXO1" s="125"/>
      <c r="EXP1" s="125"/>
      <c r="EXQ1" s="125"/>
      <c r="EXR1" s="125"/>
      <c r="EXS1" s="125"/>
      <c r="EXT1" s="125"/>
      <c r="EXU1" s="125"/>
      <c r="EXV1" s="125"/>
      <c r="EXW1" s="125"/>
      <c r="EXX1" s="125"/>
      <c r="EXY1" s="125"/>
      <c r="EXZ1" s="125"/>
      <c r="EYA1" s="125"/>
      <c r="EYB1" s="125"/>
      <c r="EYC1" s="125"/>
      <c r="EYD1" s="125"/>
      <c r="EYE1" s="125"/>
      <c r="EYF1" s="125"/>
      <c r="EYG1" s="125"/>
      <c r="EYH1" s="125"/>
      <c r="EYI1" s="125"/>
      <c r="EYJ1" s="125"/>
      <c r="EYK1" s="125"/>
      <c r="EYL1" s="125"/>
      <c r="EYM1" s="125"/>
      <c r="EYN1" s="125"/>
      <c r="EYO1" s="125"/>
      <c r="EYP1" s="125"/>
      <c r="EYQ1" s="125"/>
      <c r="EYR1" s="125"/>
      <c r="EYS1" s="125"/>
      <c r="EYT1" s="125"/>
      <c r="EYU1" s="125"/>
      <c r="EYV1" s="125"/>
      <c r="EYW1" s="125"/>
      <c r="EYX1" s="125"/>
      <c r="EYY1" s="125"/>
      <c r="EYZ1" s="125"/>
      <c r="EZA1" s="125"/>
      <c r="EZB1" s="125"/>
      <c r="EZC1" s="125"/>
      <c r="EZD1" s="125"/>
      <c r="EZE1" s="125"/>
      <c r="EZF1" s="125"/>
      <c r="EZG1" s="125"/>
      <c r="EZH1" s="125"/>
      <c r="EZI1" s="125"/>
      <c r="EZJ1" s="125"/>
      <c r="EZK1" s="125"/>
      <c r="EZL1" s="125"/>
      <c r="EZM1" s="125"/>
      <c r="EZN1" s="125"/>
      <c r="EZO1" s="125"/>
      <c r="EZP1" s="125"/>
      <c r="EZQ1" s="125"/>
      <c r="EZR1" s="125"/>
      <c r="EZS1" s="125"/>
      <c r="EZT1" s="125"/>
      <c r="EZU1" s="125"/>
      <c r="EZV1" s="125"/>
      <c r="EZW1" s="125"/>
      <c r="EZX1" s="125"/>
      <c r="EZY1" s="125"/>
      <c r="EZZ1" s="125"/>
      <c r="FAA1" s="125"/>
      <c r="FAB1" s="125"/>
      <c r="FAC1" s="125"/>
      <c r="FAD1" s="125"/>
      <c r="FAE1" s="125"/>
      <c r="FAF1" s="125"/>
      <c r="FAG1" s="125"/>
      <c r="FAH1" s="125"/>
      <c r="FAI1" s="125"/>
      <c r="FAJ1" s="125"/>
      <c r="FAK1" s="125"/>
      <c r="FAL1" s="125"/>
      <c r="FAM1" s="125"/>
      <c r="FAN1" s="125"/>
      <c r="FAO1" s="125"/>
      <c r="FAP1" s="125"/>
      <c r="FAQ1" s="125"/>
      <c r="FAR1" s="125"/>
      <c r="FAS1" s="125"/>
      <c r="FAT1" s="125"/>
      <c r="FAU1" s="125"/>
      <c r="FAV1" s="125"/>
      <c r="FAW1" s="125"/>
      <c r="FAX1" s="125"/>
      <c r="FAY1" s="125"/>
      <c r="FAZ1" s="125"/>
      <c r="FBA1" s="125"/>
      <c r="FBB1" s="125"/>
      <c r="FBC1" s="125"/>
      <c r="FBD1" s="125"/>
      <c r="FBE1" s="125"/>
      <c r="FBF1" s="125"/>
      <c r="FBG1" s="125"/>
      <c r="FBH1" s="125"/>
      <c r="FBI1" s="125"/>
      <c r="FBJ1" s="125"/>
      <c r="FBK1" s="125"/>
      <c r="FBL1" s="125"/>
      <c r="FBM1" s="125"/>
      <c r="FBN1" s="125"/>
      <c r="FBO1" s="125"/>
      <c r="FBP1" s="125"/>
      <c r="FBQ1" s="125"/>
      <c r="FBR1" s="125"/>
      <c r="FBS1" s="125"/>
      <c r="FBT1" s="125"/>
      <c r="FBU1" s="125"/>
      <c r="FBV1" s="125"/>
      <c r="FBW1" s="125"/>
      <c r="FBX1" s="125"/>
      <c r="FBY1" s="125"/>
      <c r="FBZ1" s="125"/>
      <c r="FCA1" s="125"/>
      <c r="FCB1" s="125"/>
      <c r="FCC1" s="125"/>
      <c r="FCD1" s="125"/>
      <c r="FCE1" s="125"/>
      <c r="FCF1" s="125"/>
      <c r="FCG1" s="125"/>
      <c r="FCH1" s="125"/>
      <c r="FCI1" s="125"/>
      <c r="FCJ1" s="125"/>
      <c r="FCK1" s="125"/>
      <c r="FCL1" s="125"/>
      <c r="FCM1" s="125"/>
      <c r="FCN1" s="125"/>
      <c r="FCO1" s="125"/>
      <c r="FCP1" s="125"/>
      <c r="FCQ1" s="125"/>
      <c r="FCR1" s="125"/>
      <c r="FCS1" s="125"/>
      <c r="FCT1" s="125"/>
      <c r="FCU1" s="125"/>
      <c r="FCV1" s="125"/>
      <c r="FCW1" s="125"/>
      <c r="FCX1" s="125"/>
      <c r="FCY1" s="125"/>
      <c r="FCZ1" s="125"/>
      <c r="FDA1" s="125"/>
      <c r="FDB1" s="125"/>
      <c r="FDC1" s="125"/>
      <c r="FDD1" s="125"/>
      <c r="FDE1" s="125"/>
      <c r="FDF1" s="125"/>
      <c r="FDG1" s="125"/>
      <c r="FDH1" s="125"/>
      <c r="FDI1" s="125"/>
      <c r="FDJ1" s="125"/>
      <c r="FDK1" s="125"/>
      <c r="FDL1" s="125"/>
      <c r="FDM1" s="125"/>
      <c r="FDN1" s="125"/>
      <c r="FDO1" s="125"/>
      <c r="FDP1" s="125"/>
      <c r="FDQ1" s="125"/>
      <c r="FDR1" s="125"/>
      <c r="FDS1" s="125"/>
      <c r="FDT1" s="125"/>
      <c r="FDU1" s="125"/>
      <c r="FDV1" s="125"/>
      <c r="FDW1" s="125"/>
      <c r="FDX1" s="125"/>
      <c r="FDY1" s="125"/>
      <c r="FDZ1" s="125"/>
      <c r="FEA1" s="125"/>
      <c r="FEB1" s="125"/>
      <c r="FEC1" s="125"/>
      <c r="FED1" s="125"/>
      <c r="FEE1" s="125"/>
      <c r="FEF1" s="125"/>
      <c r="FEG1" s="125"/>
      <c r="FEH1" s="125"/>
      <c r="FEI1" s="125"/>
      <c r="FEJ1" s="125"/>
      <c r="FEK1" s="125"/>
      <c r="FEL1" s="125"/>
      <c r="FEM1" s="125"/>
      <c r="FEN1" s="125"/>
      <c r="FEO1" s="125"/>
      <c r="FEP1" s="125"/>
      <c r="FEQ1" s="125"/>
      <c r="FER1" s="125"/>
      <c r="FES1" s="125"/>
      <c r="FET1" s="125"/>
      <c r="FEU1" s="125"/>
      <c r="FEV1" s="125"/>
      <c r="FEW1" s="125"/>
      <c r="FEX1" s="125"/>
      <c r="FEY1" s="125"/>
      <c r="FEZ1" s="125"/>
      <c r="FFA1" s="125"/>
      <c r="FFB1" s="125"/>
      <c r="FFC1" s="125"/>
      <c r="FFD1" s="125"/>
      <c r="FFE1" s="125"/>
      <c r="FFF1" s="125"/>
      <c r="FFG1" s="125"/>
      <c r="FFH1" s="125"/>
      <c r="FFI1" s="125"/>
      <c r="FFJ1" s="125"/>
      <c r="FFK1" s="125"/>
      <c r="FFL1" s="125"/>
      <c r="FFM1" s="125"/>
      <c r="FFN1" s="125"/>
      <c r="FFO1" s="125"/>
      <c r="FFP1" s="125"/>
      <c r="FFQ1" s="125"/>
      <c r="FFR1" s="125"/>
      <c r="FFS1" s="125"/>
      <c r="FFT1" s="125"/>
      <c r="FFU1" s="125"/>
      <c r="FFV1" s="125"/>
      <c r="FFW1" s="125"/>
      <c r="FFX1" s="125"/>
      <c r="FFY1" s="125"/>
      <c r="FFZ1" s="125"/>
      <c r="FGA1" s="125"/>
      <c r="FGB1" s="125"/>
      <c r="FGC1" s="125"/>
      <c r="FGD1" s="125"/>
      <c r="FGE1" s="125"/>
      <c r="FGF1" s="125"/>
      <c r="FGG1" s="125"/>
      <c r="FGH1" s="125"/>
      <c r="FGI1" s="125"/>
      <c r="FGJ1" s="125"/>
      <c r="FGK1" s="125"/>
      <c r="FGL1" s="125"/>
      <c r="FGM1" s="125"/>
      <c r="FGN1" s="125"/>
      <c r="FGO1" s="125"/>
      <c r="FGP1" s="125"/>
      <c r="FGQ1" s="125"/>
      <c r="FGR1" s="125"/>
      <c r="FGS1" s="125"/>
      <c r="FGT1" s="125"/>
      <c r="FGU1" s="125"/>
      <c r="FGV1" s="125"/>
      <c r="FGW1" s="125"/>
      <c r="FGX1" s="125"/>
      <c r="FGY1" s="125"/>
      <c r="FGZ1" s="125"/>
      <c r="FHA1" s="125"/>
      <c r="FHB1" s="125"/>
      <c r="FHC1" s="125"/>
      <c r="FHD1" s="125"/>
      <c r="FHE1" s="125"/>
      <c r="FHF1" s="125"/>
      <c r="FHG1" s="125"/>
      <c r="FHH1" s="125"/>
      <c r="FHI1" s="125"/>
      <c r="FHJ1" s="125"/>
      <c r="FHK1" s="125"/>
      <c r="FHL1" s="125"/>
      <c r="FHM1" s="125"/>
      <c r="FHN1" s="125"/>
      <c r="FHO1" s="125"/>
      <c r="FHP1" s="125"/>
      <c r="FHQ1" s="125"/>
      <c r="FHR1" s="125"/>
      <c r="FHS1" s="125"/>
      <c r="FHT1" s="125"/>
      <c r="FHU1" s="125"/>
      <c r="FHV1" s="125"/>
      <c r="FHW1" s="125"/>
      <c r="FHX1" s="125"/>
      <c r="FHY1" s="125"/>
      <c r="FHZ1" s="125"/>
      <c r="FIA1" s="125"/>
      <c r="FIB1" s="125"/>
      <c r="FIC1" s="125"/>
      <c r="FID1" s="125"/>
      <c r="FIE1" s="125"/>
      <c r="FIF1" s="125"/>
      <c r="FIG1" s="125"/>
      <c r="FIH1" s="125"/>
      <c r="FII1" s="125"/>
      <c r="FIJ1" s="125"/>
      <c r="FIK1" s="125"/>
      <c r="FIL1" s="125"/>
      <c r="FIM1" s="125"/>
      <c r="FIN1" s="125"/>
      <c r="FIO1" s="125"/>
      <c r="FIP1" s="125"/>
      <c r="FIQ1" s="125"/>
      <c r="FIR1" s="125"/>
      <c r="FIS1" s="125"/>
      <c r="FIT1" s="125"/>
      <c r="FIU1" s="125"/>
      <c r="FIV1" s="125"/>
      <c r="FIW1" s="125"/>
      <c r="FIX1" s="125"/>
      <c r="FIY1" s="125"/>
      <c r="FIZ1" s="125"/>
      <c r="FJA1" s="125"/>
      <c r="FJB1" s="125"/>
      <c r="FJC1" s="125"/>
      <c r="FJD1" s="125"/>
      <c r="FJE1" s="125"/>
      <c r="FJF1" s="125"/>
      <c r="FJG1" s="125"/>
      <c r="FJH1" s="125"/>
      <c r="FJI1" s="125"/>
      <c r="FJJ1" s="125"/>
      <c r="FJK1" s="125"/>
      <c r="FJL1" s="125"/>
      <c r="FJM1" s="125"/>
      <c r="FJN1" s="125"/>
      <c r="FJO1" s="125"/>
      <c r="FJP1" s="125"/>
      <c r="FJQ1" s="125"/>
      <c r="FJR1" s="125"/>
      <c r="FJS1" s="125"/>
      <c r="FJT1" s="125"/>
      <c r="FJU1" s="125"/>
      <c r="FJV1" s="125"/>
      <c r="FJW1" s="125"/>
      <c r="FJX1" s="125"/>
      <c r="FJY1" s="125"/>
      <c r="FJZ1" s="125"/>
      <c r="FKA1" s="125"/>
      <c r="FKB1" s="125"/>
      <c r="FKC1" s="125"/>
      <c r="FKD1" s="125"/>
      <c r="FKE1" s="125"/>
      <c r="FKF1" s="125"/>
      <c r="FKG1" s="125"/>
      <c r="FKH1" s="125"/>
      <c r="FKI1" s="125"/>
      <c r="FKJ1" s="125"/>
      <c r="FKK1" s="125"/>
      <c r="FKL1" s="125"/>
      <c r="FKM1" s="125"/>
      <c r="FKN1" s="125"/>
      <c r="FKO1" s="125"/>
      <c r="FKP1" s="125"/>
      <c r="FKQ1" s="125"/>
      <c r="FKR1" s="125"/>
      <c r="FKS1" s="125"/>
      <c r="FKT1" s="125"/>
      <c r="FKU1" s="125"/>
      <c r="FKV1" s="125"/>
      <c r="FKW1" s="125"/>
      <c r="FKX1" s="125"/>
      <c r="FKY1" s="125"/>
      <c r="FKZ1" s="125"/>
      <c r="FLA1" s="125"/>
      <c r="FLB1" s="125"/>
      <c r="FLC1" s="125"/>
      <c r="FLD1" s="125"/>
      <c r="FLE1" s="125"/>
      <c r="FLF1" s="125"/>
      <c r="FLG1" s="125"/>
      <c r="FLH1" s="125"/>
      <c r="FLI1" s="125"/>
      <c r="FLJ1" s="125"/>
      <c r="FLK1" s="125"/>
      <c r="FLL1" s="125"/>
      <c r="FLM1" s="125"/>
      <c r="FLN1" s="125"/>
      <c r="FLO1" s="125"/>
      <c r="FLP1" s="125"/>
      <c r="FLQ1" s="125"/>
      <c r="FLR1" s="125"/>
      <c r="FLS1" s="125"/>
      <c r="FLT1" s="125"/>
      <c r="FLU1" s="125"/>
      <c r="FLV1" s="125"/>
      <c r="FLW1" s="125"/>
      <c r="FLX1" s="125"/>
      <c r="FLY1" s="125"/>
      <c r="FLZ1" s="125"/>
      <c r="FMA1" s="125"/>
      <c r="FMB1" s="125"/>
      <c r="FMC1" s="125"/>
      <c r="FMD1" s="125"/>
      <c r="FME1" s="125"/>
      <c r="FMF1" s="125"/>
      <c r="FMG1" s="125"/>
      <c r="FMH1" s="125"/>
      <c r="FMI1" s="125"/>
      <c r="FMJ1" s="125"/>
      <c r="FMK1" s="125"/>
      <c r="FML1" s="125"/>
      <c r="FMM1" s="125"/>
      <c r="FMN1" s="125"/>
      <c r="FMO1" s="125"/>
      <c r="FMP1" s="125"/>
      <c r="FMQ1" s="125"/>
      <c r="FMR1" s="125"/>
      <c r="FMS1" s="125"/>
      <c r="FMT1" s="125"/>
      <c r="FMU1" s="125"/>
      <c r="FMV1" s="125"/>
      <c r="FMW1" s="125"/>
      <c r="FMX1" s="125"/>
      <c r="FMY1" s="125"/>
      <c r="FMZ1" s="125"/>
      <c r="FNA1" s="125"/>
      <c r="FNB1" s="125"/>
      <c r="FNC1" s="125"/>
      <c r="FND1" s="125"/>
      <c r="FNE1" s="125"/>
      <c r="FNF1" s="125"/>
      <c r="FNG1" s="125"/>
      <c r="FNH1" s="125"/>
      <c r="FNI1" s="125"/>
      <c r="FNJ1" s="125"/>
      <c r="FNK1" s="125"/>
      <c r="FNL1" s="125"/>
      <c r="FNM1" s="125"/>
      <c r="FNN1" s="125"/>
      <c r="FNO1" s="125"/>
      <c r="FNP1" s="125"/>
      <c r="FNQ1" s="125"/>
      <c r="FNR1" s="125"/>
      <c r="FNS1" s="125"/>
      <c r="FNT1" s="125"/>
      <c r="FNU1" s="125"/>
      <c r="FNV1" s="125"/>
      <c r="FNW1" s="125"/>
      <c r="FNX1" s="125"/>
      <c r="FNY1" s="125"/>
      <c r="FNZ1" s="125"/>
      <c r="FOA1" s="125"/>
      <c r="FOB1" s="125"/>
      <c r="FOC1" s="125"/>
      <c r="FOD1" s="125"/>
      <c r="FOE1" s="125"/>
      <c r="FOF1" s="125"/>
      <c r="FOG1" s="125"/>
      <c r="FOH1" s="125"/>
      <c r="FOI1" s="125"/>
      <c r="FOJ1" s="125"/>
      <c r="FOK1" s="125"/>
      <c r="FOL1" s="125"/>
      <c r="FOM1" s="125"/>
      <c r="FON1" s="125"/>
      <c r="FOO1" s="125"/>
      <c r="FOP1" s="125"/>
      <c r="FOQ1" s="125"/>
      <c r="FOR1" s="125"/>
      <c r="FOS1" s="125"/>
      <c r="FOT1" s="125"/>
      <c r="FOU1" s="125"/>
      <c r="FOV1" s="125"/>
      <c r="FOW1" s="125"/>
      <c r="FOX1" s="125"/>
      <c r="FOY1" s="125"/>
      <c r="FOZ1" s="125"/>
      <c r="FPA1" s="125"/>
      <c r="FPB1" s="125"/>
      <c r="FPC1" s="125"/>
      <c r="FPD1" s="125"/>
      <c r="FPE1" s="125"/>
      <c r="FPF1" s="125"/>
      <c r="FPG1" s="125"/>
      <c r="FPH1" s="125"/>
      <c r="FPI1" s="125"/>
      <c r="FPJ1" s="125"/>
      <c r="FPK1" s="125"/>
      <c r="FPL1" s="125"/>
      <c r="FPM1" s="125"/>
      <c r="FPN1" s="125"/>
      <c r="FPO1" s="125"/>
      <c r="FPP1" s="125"/>
      <c r="FPQ1" s="125"/>
      <c r="FPR1" s="125"/>
      <c r="FPS1" s="125"/>
      <c r="FPT1" s="125"/>
      <c r="FPU1" s="125"/>
      <c r="FPV1" s="125"/>
      <c r="FPW1" s="125"/>
      <c r="FPX1" s="125"/>
      <c r="FPY1" s="125"/>
      <c r="FPZ1" s="125"/>
      <c r="FQA1" s="125"/>
      <c r="FQB1" s="125"/>
      <c r="FQC1" s="125"/>
      <c r="FQD1" s="125"/>
      <c r="FQE1" s="125"/>
      <c r="FQF1" s="125"/>
      <c r="FQG1" s="125"/>
      <c r="FQH1" s="125"/>
      <c r="FQI1" s="125"/>
      <c r="FQJ1" s="125"/>
      <c r="FQK1" s="125"/>
      <c r="FQL1" s="125"/>
      <c r="FQM1" s="125"/>
      <c r="FQN1" s="125"/>
      <c r="FQO1" s="125"/>
      <c r="FQP1" s="125"/>
      <c r="FQQ1" s="125"/>
      <c r="FQR1" s="125"/>
      <c r="FQS1" s="125"/>
      <c r="FQT1" s="125"/>
      <c r="FQU1" s="125"/>
      <c r="FQV1" s="125"/>
      <c r="FQW1" s="125"/>
      <c r="FQX1" s="125"/>
      <c r="FQY1" s="125"/>
      <c r="FQZ1" s="125"/>
      <c r="FRA1" s="125"/>
      <c r="FRB1" s="125"/>
      <c r="FRC1" s="125"/>
      <c r="FRD1" s="125"/>
      <c r="FRE1" s="125"/>
      <c r="FRF1" s="125"/>
      <c r="FRG1" s="125"/>
      <c r="FRH1" s="125"/>
      <c r="FRI1" s="125"/>
      <c r="FRJ1" s="125"/>
      <c r="FRK1" s="125"/>
      <c r="FRL1" s="125"/>
      <c r="FRM1" s="125"/>
      <c r="FRN1" s="125"/>
      <c r="FRO1" s="125"/>
      <c r="FRP1" s="125"/>
      <c r="FRQ1" s="125"/>
      <c r="FRR1" s="125"/>
      <c r="FRS1" s="125"/>
      <c r="FRT1" s="125"/>
      <c r="FRU1" s="125"/>
      <c r="FRV1" s="125"/>
      <c r="FRW1" s="125"/>
      <c r="FRX1" s="125"/>
      <c r="FRY1" s="125"/>
      <c r="FRZ1" s="125"/>
      <c r="FSA1" s="125"/>
      <c r="FSB1" s="125"/>
      <c r="FSC1" s="125"/>
      <c r="FSD1" s="125"/>
      <c r="FSE1" s="125"/>
      <c r="FSF1" s="125"/>
      <c r="FSG1" s="125"/>
      <c r="FSH1" s="125"/>
      <c r="FSI1" s="125"/>
      <c r="FSJ1" s="125"/>
      <c r="FSK1" s="125"/>
      <c r="FSL1" s="125"/>
      <c r="FSM1" s="125"/>
      <c r="FSN1" s="125"/>
      <c r="FSO1" s="125"/>
      <c r="FSP1" s="125"/>
      <c r="FSQ1" s="125"/>
      <c r="FSR1" s="125"/>
      <c r="FSS1" s="125"/>
      <c r="FST1" s="125"/>
      <c r="FSU1" s="125"/>
      <c r="FSV1" s="125"/>
      <c r="FSW1" s="125"/>
      <c r="FSX1" s="125"/>
      <c r="FSY1" s="125"/>
      <c r="FSZ1" s="125"/>
      <c r="FTA1" s="125"/>
      <c r="FTB1" s="125"/>
      <c r="FTC1" s="125"/>
      <c r="FTD1" s="125"/>
      <c r="FTE1" s="125"/>
      <c r="FTF1" s="125"/>
      <c r="FTG1" s="125"/>
      <c r="FTH1" s="125"/>
      <c r="FTI1" s="125"/>
      <c r="FTJ1" s="125"/>
      <c r="FTK1" s="125"/>
      <c r="FTL1" s="125"/>
      <c r="FTM1" s="125"/>
      <c r="FTN1" s="125"/>
      <c r="FTO1" s="125"/>
      <c r="FTP1" s="125"/>
      <c r="FTQ1" s="125"/>
      <c r="FTR1" s="125"/>
      <c r="FTS1" s="125"/>
      <c r="FTT1" s="125"/>
      <c r="FTU1" s="125"/>
      <c r="FTV1" s="125"/>
      <c r="FTW1" s="125"/>
      <c r="FTX1" s="125"/>
      <c r="FTY1" s="125"/>
      <c r="FTZ1" s="125"/>
      <c r="FUA1" s="125"/>
      <c r="FUB1" s="125"/>
      <c r="FUC1" s="125"/>
      <c r="FUD1" s="125"/>
      <c r="FUE1" s="125"/>
      <c r="FUF1" s="125"/>
      <c r="FUG1" s="125"/>
      <c r="FUH1" s="125"/>
      <c r="FUI1" s="125"/>
      <c r="FUJ1" s="125"/>
      <c r="FUK1" s="125"/>
      <c r="FUL1" s="125"/>
      <c r="FUM1" s="125"/>
      <c r="FUN1" s="125"/>
      <c r="FUO1" s="125"/>
      <c r="FUP1" s="125"/>
      <c r="FUQ1" s="125"/>
      <c r="FUR1" s="125"/>
      <c r="FUS1" s="125"/>
      <c r="FUT1" s="125"/>
      <c r="FUU1" s="125"/>
      <c r="FUV1" s="125"/>
      <c r="FUW1" s="125"/>
      <c r="FUX1" s="125"/>
      <c r="FUY1" s="125"/>
      <c r="FUZ1" s="125"/>
      <c r="FVA1" s="125"/>
      <c r="FVB1" s="125"/>
      <c r="FVC1" s="125"/>
      <c r="FVD1" s="125"/>
      <c r="FVE1" s="125"/>
      <c r="FVF1" s="125"/>
      <c r="FVG1" s="125"/>
      <c r="FVH1" s="125"/>
      <c r="FVI1" s="125"/>
      <c r="FVJ1" s="125"/>
      <c r="FVK1" s="125"/>
      <c r="FVL1" s="125"/>
      <c r="FVM1" s="125"/>
      <c r="FVN1" s="125"/>
      <c r="FVO1" s="125"/>
      <c r="FVP1" s="125"/>
      <c r="FVQ1" s="125"/>
      <c r="FVR1" s="125"/>
      <c r="FVS1" s="125"/>
      <c r="FVT1" s="125"/>
      <c r="FVU1" s="125"/>
      <c r="FVV1" s="125"/>
      <c r="FVW1" s="125"/>
      <c r="FVX1" s="125"/>
      <c r="FVY1" s="125"/>
      <c r="FVZ1" s="125"/>
      <c r="FWA1" s="125"/>
      <c r="FWB1" s="125"/>
      <c r="FWC1" s="125"/>
      <c r="FWD1" s="125"/>
      <c r="FWE1" s="125"/>
      <c r="FWF1" s="125"/>
      <c r="FWG1" s="125"/>
      <c r="FWH1" s="125"/>
      <c r="FWI1" s="125"/>
      <c r="FWJ1" s="125"/>
      <c r="FWK1" s="125"/>
      <c r="FWL1" s="125"/>
      <c r="FWM1" s="125"/>
      <c r="FWN1" s="125"/>
      <c r="FWO1" s="125"/>
      <c r="FWP1" s="125"/>
      <c r="FWQ1" s="125"/>
      <c r="FWR1" s="125"/>
      <c r="FWS1" s="125"/>
      <c r="FWT1" s="125"/>
      <c r="FWU1" s="125"/>
      <c r="FWV1" s="125"/>
      <c r="FWW1" s="125"/>
      <c r="FWX1" s="125"/>
      <c r="FWY1" s="125"/>
      <c r="FWZ1" s="125"/>
      <c r="FXA1" s="125"/>
      <c r="FXB1" s="125"/>
      <c r="FXC1" s="125"/>
      <c r="FXD1" s="125"/>
      <c r="FXE1" s="125"/>
      <c r="FXF1" s="125"/>
      <c r="FXG1" s="125"/>
      <c r="FXH1" s="125"/>
      <c r="FXI1" s="125"/>
      <c r="FXJ1" s="125"/>
      <c r="FXK1" s="125"/>
      <c r="FXL1" s="125"/>
      <c r="FXM1" s="125"/>
      <c r="FXN1" s="125"/>
      <c r="FXO1" s="125"/>
      <c r="FXP1" s="125"/>
      <c r="FXQ1" s="125"/>
      <c r="FXR1" s="125"/>
      <c r="FXS1" s="125"/>
      <c r="FXT1" s="125"/>
      <c r="FXU1" s="125"/>
      <c r="FXV1" s="125"/>
      <c r="FXW1" s="125"/>
      <c r="FXX1" s="125"/>
      <c r="FXY1" s="125"/>
      <c r="FXZ1" s="125"/>
      <c r="FYA1" s="125"/>
      <c r="FYB1" s="125"/>
      <c r="FYC1" s="125"/>
      <c r="FYD1" s="125"/>
      <c r="FYE1" s="125"/>
      <c r="FYF1" s="125"/>
      <c r="FYG1" s="125"/>
      <c r="FYH1" s="125"/>
      <c r="FYI1" s="125"/>
      <c r="FYJ1" s="125"/>
      <c r="FYK1" s="125"/>
      <c r="FYL1" s="125"/>
      <c r="FYM1" s="125"/>
      <c r="FYN1" s="125"/>
      <c r="FYO1" s="125"/>
      <c r="FYP1" s="125"/>
      <c r="FYQ1" s="125"/>
      <c r="FYR1" s="125"/>
      <c r="FYS1" s="125"/>
      <c r="FYT1" s="125"/>
      <c r="FYU1" s="125"/>
      <c r="FYV1" s="125"/>
      <c r="FYW1" s="125"/>
      <c r="FYX1" s="125"/>
      <c r="FYY1" s="125"/>
      <c r="FYZ1" s="125"/>
      <c r="FZA1" s="125"/>
      <c r="FZB1" s="125"/>
      <c r="FZC1" s="125"/>
      <c r="FZD1" s="125"/>
      <c r="FZE1" s="125"/>
      <c r="FZF1" s="125"/>
      <c r="FZG1" s="125"/>
      <c r="FZH1" s="125"/>
      <c r="FZI1" s="125"/>
      <c r="FZJ1" s="125"/>
      <c r="FZK1" s="125"/>
      <c r="FZL1" s="125"/>
      <c r="FZM1" s="125"/>
      <c r="FZN1" s="125"/>
      <c r="FZO1" s="125"/>
      <c r="FZP1" s="125"/>
      <c r="FZQ1" s="125"/>
      <c r="FZR1" s="125"/>
      <c r="FZS1" s="125"/>
      <c r="FZT1" s="125"/>
      <c r="FZU1" s="125"/>
      <c r="FZV1" s="125"/>
      <c r="FZW1" s="125"/>
      <c r="FZX1" s="125"/>
      <c r="FZY1" s="125"/>
      <c r="FZZ1" s="125"/>
      <c r="GAA1" s="125"/>
      <c r="GAB1" s="125"/>
      <c r="GAC1" s="125"/>
      <c r="GAD1" s="125"/>
      <c r="GAE1" s="125"/>
      <c r="GAF1" s="125"/>
      <c r="GAG1" s="125"/>
      <c r="GAH1" s="125"/>
      <c r="GAI1" s="125"/>
      <c r="GAJ1" s="125"/>
      <c r="GAK1" s="125"/>
      <c r="GAL1" s="125"/>
      <c r="GAM1" s="125"/>
      <c r="GAN1" s="125"/>
      <c r="GAO1" s="125"/>
      <c r="GAP1" s="125"/>
      <c r="GAQ1" s="125"/>
      <c r="GAR1" s="125"/>
      <c r="GAS1" s="125"/>
      <c r="GAT1" s="125"/>
      <c r="GAU1" s="125"/>
      <c r="GAV1" s="125"/>
      <c r="GAW1" s="125"/>
      <c r="GAX1" s="125"/>
      <c r="GAY1" s="125"/>
      <c r="GAZ1" s="125"/>
      <c r="GBA1" s="125"/>
      <c r="GBB1" s="125"/>
      <c r="GBC1" s="125"/>
      <c r="GBD1" s="125"/>
      <c r="GBE1" s="125"/>
      <c r="GBF1" s="125"/>
      <c r="GBG1" s="125"/>
      <c r="GBH1" s="125"/>
      <c r="GBI1" s="125"/>
      <c r="GBJ1" s="125"/>
      <c r="GBK1" s="125"/>
      <c r="GBL1" s="125"/>
      <c r="GBM1" s="125"/>
      <c r="GBN1" s="125"/>
      <c r="GBO1" s="125"/>
      <c r="GBP1" s="125"/>
      <c r="GBQ1" s="125"/>
      <c r="GBR1" s="125"/>
      <c r="GBS1" s="125"/>
      <c r="GBT1" s="125"/>
      <c r="GBU1" s="125"/>
      <c r="GBV1" s="125"/>
      <c r="GBW1" s="125"/>
      <c r="GBX1" s="125"/>
      <c r="GBY1" s="125"/>
      <c r="GBZ1" s="125"/>
      <c r="GCA1" s="125"/>
      <c r="GCB1" s="125"/>
      <c r="GCC1" s="125"/>
      <c r="GCD1" s="125"/>
      <c r="GCE1" s="125"/>
      <c r="GCF1" s="125"/>
      <c r="GCG1" s="125"/>
      <c r="GCH1" s="125"/>
      <c r="GCI1" s="125"/>
      <c r="GCJ1" s="125"/>
      <c r="GCK1" s="125"/>
      <c r="GCL1" s="125"/>
      <c r="GCM1" s="125"/>
      <c r="GCN1" s="125"/>
      <c r="GCO1" s="125"/>
      <c r="GCP1" s="125"/>
      <c r="GCQ1" s="125"/>
      <c r="GCR1" s="125"/>
      <c r="GCS1" s="125"/>
      <c r="GCT1" s="125"/>
      <c r="GCU1" s="125"/>
      <c r="GCV1" s="125"/>
      <c r="GCW1" s="125"/>
      <c r="GCX1" s="125"/>
      <c r="GCY1" s="125"/>
      <c r="GCZ1" s="125"/>
      <c r="GDA1" s="125"/>
      <c r="GDB1" s="125"/>
      <c r="GDC1" s="125"/>
      <c r="GDD1" s="125"/>
      <c r="GDE1" s="125"/>
      <c r="GDF1" s="125"/>
      <c r="GDG1" s="125"/>
      <c r="GDH1" s="125"/>
      <c r="GDI1" s="125"/>
      <c r="GDJ1" s="125"/>
      <c r="GDK1" s="125"/>
      <c r="GDL1" s="125"/>
      <c r="GDM1" s="125"/>
      <c r="GDN1" s="125"/>
      <c r="GDO1" s="125"/>
      <c r="GDP1" s="125"/>
      <c r="GDQ1" s="125"/>
      <c r="GDR1" s="125"/>
      <c r="GDS1" s="125"/>
      <c r="GDT1" s="125"/>
      <c r="GDU1" s="125"/>
      <c r="GDV1" s="125"/>
      <c r="GDW1" s="125"/>
      <c r="GDX1" s="125"/>
      <c r="GDY1" s="125"/>
      <c r="GDZ1" s="125"/>
      <c r="GEA1" s="125"/>
      <c r="GEB1" s="125"/>
      <c r="GEC1" s="125"/>
      <c r="GED1" s="125"/>
      <c r="GEE1" s="125"/>
      <c r="GEF1" s="125"/>
      <c r="GEG1" s="125"/>
      <c r="GEH1" s="125"/>
      <c r="GEI1" s="125"/>
      <c r="GEJ1" s="125"/>
      <c r="GEK1" s="125"/>
      <c r="GEL1" s="125"/>
      <c r="GEM1" s="125"/>
      <c r="GEN1" s="125"/>
      <c r="GEO1" s="125"/>
      <c r="GEP1" s="125"/>
      <c r="GEQ1" s="125"/>
      <c r="GER1" s="125"/>
      <c r="GES1" s="125"/>
      <c r="GET1" s="125"/>
      <c r="GEU1" s="125"/>
      <c r="GEV1" s="125"/>
      <c r="GEW1" s="125"/>
      <c r="GEX1" s="125"/>
      <c r="GEY1" s="125"/>
      <c r="GEZ1" s="125"/>
      <c r="GFA1" s="125"/>
      <c r="GFB1" s="125"/>
      <c r="GFC1" s="125"/>
      <c r="GFD1" s="125"/>
      <c r="GFE1" s="125"/>
      <c r="GFF1" s="125"/>
      <c r="GFG1" s="125"/>
      <c r="GFH1" s="125"/>
      <c r="GFI1" s="125"/>
      <c r="GFJ1" s="125"/>
      <c r="GFK1" s="125"/>
      <c r="GFL1" s="125"/>
      <c r="GFM1" s="125"/>
      <c r="GFN1" s="125"/>
      <c r="GFO1" s="125"/>
      <c r="GFP1" s="125"/>
      <c r="GFQ1" s="125"/>
      <c r="GFR1" s="125"/>
      <c r="GFS1" s="125"/>
      <c r="GFT1" s="125"/>
      <c r="GFU1" s="125"/>
      <c r="GFV1" s="125"/>
      <c r="GFW1" s="125"/>
      <c r="GFX1" s="125"/>
      <c r="GFY1" s="125"/>
      <c r="GFZ1" s="125"/>
      <c r="GGA1" s="125"/>
      <c r="GGB1" s="125"/>
      <c r="GGC1" s="125"/>
      <c r="GGD1" s="125"/>
      <c r="GGE1" s="125"/>
      <c r="GGF1" s="125"/>
      <c r="GGG1" s="125"/>
      <c r="GGH1" s="125"/>
      <c r="GGI1" s="125"/>
      <c r="GGJ1" s="125"/>
      <c r="GGK1" s="125"/>
      <c r="GGL1" s="125"/>
      <c r="GGM1" s="125"/>
      <c r="GGN1" s="125"/>
      <c r="GGO1" s="125"/>
      <c r="GGP1" s="125"/>
      <c r="GGQ1" s="125"/>
      <c r="GGR1" s="125"/>
      <c r="GGS1" s="125"/>
      <c r="GGT1" s="125"/>
      <c r="GGU1" s="125"/>
      <c r="GGV1" s="125"/>
      <c r="GGW1" s="125"/>
      <c r="GGX1" s="125"/>
      <c r="GGY1" s="125"/>
      <c r="GGZ1" s="125"/>
      <c r="GHA1" s="125"/>
      <c r="GHB1" s="125"/>
      <c r="GHC1" s="125"/>
      <c r="GHD1" s="125"/>
      <c r="GHE1" s="125"/>
      <c r="GHF1" s="125"/>
      <c r="GHG1" s="125"/>
      <c r="GHH1" s="125"/>
      <c r="GHI1" s="125"/>
      <c r="GHJ1" s="125"/>
      <c r="GHK1" s="125"/>
      <c r="GHL1" s="125"/>
      <c r="GHM1" s="125"/>
      <c r="GHN1" s="125"/>
      <c r="GHO1" s="125"/>
      <c r="GHP1" s="125"/>
      <c r="GHQ1" s="125"/>
      <c r="GHR1" s="125"/>
      <c r="GHS1" s="125"/>
      <c r="GHT1" s="125"/>
      <c r="GHU1" s="125"/>
      <c r="GHV1" s="125"/>
      <c r="GHW1" s="125"/>
      <c r="GHX1" s="125"/>
      <c r="GHY1" s="125"/>
      <c r="GHZ1" s="125"/>
      <c r="GIA1" s="125"/>
      <c r="GIB1" s="125"/>
      <c r="GIC1" s="125"/>
      <c r="GID1" s="125"/>
      <c r="GIE1" s="125"/>
      <c r="GIF1" s="125"/>
      <c r="GIG1" s="125"/>
      <c r="GIH1" s="125"/>
      <c r="GII1" s="125"/>
      <c r="GIJ1" s="125"/>
      <c r="GIK1" s="125"/>
      <c r="GIL1" s="125"/>
      <c r="GIM1" s="125"/>
      <c r="GIN1" s="125"/>
      <c r="GIO1" s="125"/>
      <c r="GIP1" s="125"/>
      <c r="GIQ1" s="125"/>
      <c r="GIR1" s="125"/>
      <c r="GIS1" s="125"/>
      <c r="GIT1" s="125"/>
      <c r="GIU1" s="125"/>
      <c r="GIV1" s="125"/>
      <c r="GIW1" s="125"/>
      <c r="GIX1" s="125"/>
      <c r="GIY1" s="125"/>
      <c r="GIZ1" s="125"/>
      <c r="GJA1" s="125"/>
      <c r="GJB1" s="125"/>
      <c r="GJC1" s="125"/>
      <c r="GJD1" s="125"/>
      <c r="GJE1" s="125"/>
      <c r="GJF1" s="125"/>
      <c r="GJG1" s="125"/>
      <c r="GJH1" s="125"/>
      <c r="GJI1" s="125"/>
      <c r="GJJ1" s="125"/>
      <c r="GJK1" s="125"/>
      <c r="GJL1" s="125"/>
      <c r="GJM1" s="125"/>
      <c r="GJN1" s="125"/>
      <c r="GJO1" s="125"/>
      <c r="GJP1" s="125"/>
      <c r="GJQ1" s="125"/>
      <c r="GJR1" s="125"/>
      <c r="GJS1" s="125"/>
      <c r="GJT1" s="125"/>
      <c r="GJU1" s="125"/>
      <c r="GJV1" s="125"/>
      <c r="GJW1" s="125"/>
      <c r="GJX1" s="125"/>
      <c r="GJY1" s="125"/>
      <c r="GJZ1" s="125"/>
      <c r="GKA1" s="125"/>
      <c r="GKB1" s="125"/>
      <c r="GKC1" s="125"/>
      <c r="GKD1" s="125"/>
      <c r="GKE1" s="125"/>
      <c r="GKF1" s="125"/>
      <c r="GKG1" s="125"/>
      <c r="GKH1" s="125"/>
      <c r="GKI1" s="125"/>
      <c r="GKJ1" s="125"/>
      <c r="GKK1" s="125"/>
      <c r="GKL1" s="125"/>
      <c r="GKM1" s="125"/>
      <c r="GKN1" s="125"/>
      <c r="GKO1" s="125"/>
      <c r="GKP1" s="125"/>
      <c r="GKQ1" s="125"/>
      <c r="GKR1" s="125"/>
      <c r="GKS1" s="125"/>
      <c r="GKT1" s="125"/>
      <c r="GKU1" s="125"/>
      <c r="GKV1" s="125"/>
      <c r="GKW1" s="125"/>
      <c r="GKX1" s="125"/>
      <c r="GKY1" s="125"/>
      <c r="GKZ1" s="125"/>
      <c r="GLA1" s="125"/>
      <c r="GLB1" s="125"/>
      <c r="GLC1" s="125"/>
      <c r="GLD1" s="125"/>
      <c r="GLE1" s="125"/>
      <c r="GLF1" s="125"/>
      <c r="GLG1" s="125"/>
      <c r="GLH1" s="125"/>
      <c r="GLI1" s="125"/>
      <c r="GLJ1" s="125"/>
      <c r="GLK1" s="125"/>
      <c r="GLL1" s="125"/>
      <c r="GLM1" s="125"/>
      <c r="GLN1" s="125"/>
      <c r="GLO1" s="125"/>
      <c r="GLP1" s="125"/>
      <c r="GLQ1" s="125"/>
      <c r="GLR1" s="125"/>
      <c r="GLS1" s="125"/>
      <c r="GLT1" s="125"/>
      <c r="GLU1" s="125"/>
      <c r="GLV1" s="125"/>
      <c r="GLW1" s="125"/>
      <c r="GLX1" s="125"/>
      <c r="GLY1" s="125"/>
      <c r="GLZ1" s="125"/>
      <c r="GMA1" s="125"/>
      <c r="GMB1" s="125"/>
      <c r="GMC1" s="125"/>
      <c r="GMD1" s="125"/>
      <c r="GME1" s="125"/>
      <c r="GMF1" s="125"/>
      <c r="GMG1" s="125"/>
      <c r="GMH1" s="125"/>
      <c r="GMI1" s="125"/>
      <c r="GMJ1" s="125"/>
      <c r="GMK1" s="125"/>
      <c r="GML1" s="125"/>
      <c r="GMM1" s="125"/>
      <c r="GMN1" s="125"/>
      <c r="GMO1" s="125"/>
      <c r="GMP1" s="125"/>
      <c r="GMQ1" s="125"/>
      <c r="GMR1" s="125"/>
      <c r="GMS1" s="125"/>
      <c r="GMT1" s="125"/>
      <c r="GMU1" s="125"/>
      <c r="GMV1" s="125"/>
      <c r="GMW1" s="125"/>
      <c r="GMX1" s="125"/>
      <c r="GMY1" s="125"/>
      <c r="GMZ1" s="125"/>
      <c r="GNA1" s="125"/>
      <c r="GNB1" s="125"/>
      <c r="GNC1" s="125"/>
      <c r="GND1" s="125"/>
      <c r="GNE1" s="125"/>
      <c r="GNF1" s="125"/>
      <c r="GNG1" s="125"/>
      <c r="GNH1" s="125"/>
      <c r="GNI1" s="125"/>
      <c r="GNJ1" s="125"/>
      <c r="GNK1" s="125"/>
      <c r="GNL1" s="125"/>
      <c r="GNM1" s="125"/>
      <c r="GNN1" s="125"/>
      <c r="GNO1" s="125"/>
      <c r="GNP1" s="125"/>
      <c r="GNQ1" s="125"/>
      <c r="GNR1" s="125"/>
      <c r="GNS1" s="125"/>
      <c r="GNT1" s="125"/>
      <c r="GNU1" s="125"/>
      <c r="GNV1" s="125"/>
      <c r="GNW1" s="125"/>
      <c r="GNX1" s="125"/>
      <c r="GNY1" s="125"/>
      <c r="GNZ1" s="125"/>
      <c r="GOA1" s="125"/>
      <c r="GOB1" s="125"/>
      <c r="GOC1" s="125"/>
      <c r="GOD1" s="125"/>
      <c r="GOE1" s="125"/>
      <c r="GOF1" s="125"/>
      <c r="GOG1" s="125"/>
      <c r="GOH1" s="125"/>
      <c r="GOI1" s="125"/>
      <c r="GOJ1" s="125"/>
      <c r="GOK1" s="125"/>
      <c r="GOL1" s="125"/>
      <c r="GOM1" s="125"/>
      <c r="GON1" s="125"/>
      <c r="GOO1" s="125"/>
      <c r="GOP1" s="125"/>
      <c r="GOQ1" s="125"/>
      <c r="GOR1" s="125"/>
      <c r="GOS1" s="125"/>
      <c r="GOT1" s="125"/>
      <c r="GOU1" s="125"/>
      <c r="GOV1" s="125"/>
      <c r="GOW1" s="125"/>
      <c r="GOX1" s="125"/>
      <c r="GOY1" s="125"/>
      <c r="GOZ1" s="125"/>
      <c r="GPA1" s="125"/>
      <c r="GPB1" s="125"/>
      <c r="GPC1" s="125"/>
      <c r="GPD1" s="125"/>
      <c r="GPE1" s="125"/>
      <c r="GPF1" s="125"/>
      <c r="GPG1" s="125"/>
      <c r="GPH1" s="125"/>
      <c r="GPI1" s="125"/>
      <c r="GPJ1" s="125"/>
      <c r="GPK1" s="125"/>
      <c r="GPL1" s="125"/>
      <c r="GPM1" s="125"/>
      <c r="GPN1" s="125"/>
      <c r="GPO1" s="125"/>
      <c r="GPP1" s="125"/>
      <c r="GPQ1" s="125"/>
      <c r="GPR1" s="125"/>
      <c r="GPS1" s="125"/>
      <c r="GPT1" s="125"/>
      <c r="GPU1" s="125"/>
      <c r="GPV1" s="125"/>
      <c r="GPW1" s="125"/>
      <c r="GPX1" s="125"/>
      <c r="GPY1" s="125"/>
      <c r="GPZ1" s="125"/>
      <c r="GQA1" s="125"/>
      <c r="GQB1" s="125"/>
      <c r="GQC1" s="125"/>
      <c r="GQD1" s="125"/>
      <c r="GQE1" s="125"/>
      <c r="GQF1" s="125"/>
      <c r="GQG1" s="125"/>
      <c r="GQH1" s="125"/>
      <c r="GQI1" s="125"/>
      <c r="GQJ1" s="125"/>
      <c r="GQK1" s="125"/>
      <c r="GQL1" s="125"/>
      <c r="GQM1" s="125"/>
      <c r="GQN1" s="125"/>
      <c r="GQO1" s="125"/>
      <c r="GQP1" s="125"/>
      <c r="GQQ1" s="125"/>
      <c r="GQR1" s="125"/>
      <c r="GQS1" s="125"/>
      <c r="GQT1" s="125"/>
      <c r="GQU1" s="125"/>
      <c r="GQV1" s="125"/>
      <c r="GQW1" s="125"/>
      <c r="GQX1" s="125"/>
      <c r="GQY1" s="125"/>
      <c r="GQZ1" s="125"/>
      <c r="GRA1" s="125"/>
      <c r="GRB1" s="125"/>
      <c r="GRC1" s="125"/>
      <c r="GRD1" s="125"/>
      <c r="GRE1" s="125"/>
      <c r="GRF1" s="125"/>
      <c r="GRG1" s="125"/>
      <c r="GRH1" s="125"/>
      <c r="GRI1" s="125"/>
      <c r="GRJ1" s="125"/>
      <c r="GRK1" s="125"/>
      <c r="GRL1" s="125"/>
      <c r="GRM1" s="125"/>
      <c r="GRN1" s="125"/>
      <c r="GRO1" s="125"/>
      <c r="GRP1" s="125"/>
      <c r="GRQ1" s="125"/>
      <c r="GRR1" s="125"/>
      <c r="GRS1" s="125"/>
      <c r="GRT1" s="125"/>
      <c r="GRU1" s="125"/>
      <c r="GRV1" s="125"/>
      <c r="GRW1" s="125"/>
      <c r="GRX1" s="125"/>
      <c r="GRY1" s="125"/>
      <c r="GRZ1" s="125"/>
      <c r="GSA1" s="125"/>
      <c r="GSB1" s="125"/>
      <c r="GSC1" s="125"/>
      <c r="GSD1" s="125"/>
      <c r="GSE1" s="125"/>
      <c r="GSF1" s="125"/>
      <c r="GSG1" s="125"/>
      <c r="GSH1" s="125"/>
      <c r="GSI1" s="125"/>
      <c r="GSJ1" s="125"/>
      <c r="GSK1" s="125"/>
      <c r="GSL1" s="125"/>
      <c r="GSM1" s="125"/>
      <c r="GSN1" s="125"/>
      <c r="GSO1" s="125"/>
      <c r="GSP1" s="125"/>
      <c r="GSQ1" s="125"/>
      <c r="GSR1" s="125"/>
      <c r="GSS1" s="125"/>
      <c r="GST1" s="125"/>
      <c r="GSU1" s="125"/>
      <c r="GSV1" s="125"/>
      <c r="GSW1" s="125"/>
      <c r="GSX1" s="125"/>
      <c r="GSY1" s="125"/>
      <c r="GSZ1" s="125"/>
      <c r="GTA1" s="125"/>
      <c r="GTB1" s="125"/>
      <c r="GTC1" s="125"/>
      <c r="GTD1" s="125"/>
      <c r="GTE1" s="125"/>
      <c r="GTF1" s="125"/>
      <c r="GTG1" s="125"/>
      <c r="GTH1" s="125"/>
      <c r="GTI1" s="125"/>
      <c r="GTJ1" s="125"/>
      <c r="GTK1" s="125"/>
      <c r="GTL1" s="125"/>
      <c r="GTM1" s="125"/>
      <c r="GTN1" s="125"/>
      <c r="GTO1" s="125"/>
      <c r="GTP1" s="125"/>
      <c r="GTQ1" s="125"/>
      <c r="GTR1" s="125"/>
      <c r="GTS1" s="125"/>
      <c r="GTT1" s="125"/>
      <c r="GTU1" s="125"/>
      <c r="GTV1" s="125"/>
      <c r="GTW1" s="125"/>
      <c r="GTX1" s="125"/>
      <c r="GTY1" s="125"/>
      <c r="GTZ1" s="125"/>
      <c r="GUA1" s="125"/>
      <c r="GUB1" s="125"/>
      <c r="GUC1" s="125"/>
      <c r="GUD1" s="125"/>
      <c r="GUE1" s="125"/>
      <c r="GUF1" s="125"/>
      <c r="GUG1" s="125"/>
      <c r="GUH1" s="125"/>
      <c r="GUI1" s="125"/>
      <c r="GUJ1" s="125"/>
      <c r="GUK1" s="125"/>
      <c r="GUL1" s="125"/>
      <c r="GUM1" s="125"/>
      <c r="GUN1" s="125"/>
      <c r="GUO1" s="125"/>
      <c r="GUP1" s="125"/>
      <c r="GUQ1" s="125"/>
      <c r="GUR1" s="125"/>
      <c r="GUS1" s="125"/>
      <c r="GUT1" s="125"/>
      <c r="GUU1" s="125"/>
      <c r="GUV1" s="125"/>
      <c r="GUW1" s="125"/>
      <c r="GUX1" s="125"/>
      <c r="GUY1" s="125"/>
      <c r="GUZ1" s="125"/>
      <c r="GVA1" s="125"/>
      <c r="GVB1" s="125"/>
      <c r="GVC1" s="125"/>
      <c r="GVD1" s="125"/>
      <c r="GVE1" s="125"/>
      <c r="GVF1" s="125"/>
      <c r="GVG1" s="125"/>
      <c r="GVH1" s="125"/>
      <c r="GVI1" s="125"/>
      <c r="GVJ1" s="125"/>
      <c r="GVK1" s="125"/>
      <c r="GVL1" s="125"/>
      <c r="GVM1" s="125"/>
      <c r="GVN1" s="125"/>
      <c r="GVO1" s="125"/>
      <c r="GVP1" s="125"/>
      <c r="GVQ1" s="125"/>
      <c r="GVR1" s="125"/>
      <c r="GVS1" s="125"/>
      <c r="GVT1" s="125"/>
      <c r="GVU1" s="125"/>
      <c r="GVV1" s="125"/>
      <c r="GVW1" s="125"/>
      <c r="GVX1" s="125"/>
      <c r="GVY1" s="125"/>
      <c r="GVZ1" s="125"/>
      <c r="GWA1" s="125"/>
      <c r="GWB1" s="125"/>
      <c r="GWC1" s="125"/>
      <c r="GWD1" s="125"/>
      <c r="GWE1" s="125"/>
      <c r="GWF1" s="125"/>
      <c r="GWG1" s="125"/>
      <c r="GWH1" s="125"/>
      <c r="GWI1" s="125"/>
      <c r="GWJ1" s="125"/>
      <c r="GWK1" s="125"/>
      <c r="GWL1" s="125"/>
      <c r="GWM1" s="125"/>
      <c r="GWN1" s="125"/>
      <c r="GWO1" s="125"/>
      <c r="GWP1" s="125"/>
      <c r="GWQ1" s="125"/>
      <c r="GWR1" s="125"/>
      <c r="GWS1" s="125"/>
      <c r="GWT1" s="125"/>
      <c r="GWU1" s="125"/>
      <c r="GWV1" s="125"/>
      <c r="GWW1" s="125"/>
      <c r="GWX1" s="125"/>
      <c r="GWY1" s="125"/>
      <c r="GWZ1" s="125"/>
      <c r="GXA1" s="125"/>
      <c r="GXB1" s="125"/>
      <c r="GXC1" s="125"/>
      <c r="GXD1" s="125"/>
      <c r="GXE1" s="125"/>
      <c r="GXF1" s="125"/>
      <c r="GXG1" s="125"/>
      <c r="GXH1" s="125"/>
      <c r="GXI1" s="125"/>
      <c r="GXJ1" s="125"/>
      <c r="GXK1" s="125"/>
      <c r="GXL1" s="125"/>
      <c r="GXM1" s="125"/>
      <c r="GXN1" s="125"/>
      <c r="GXO1" s="125"/>
      <c r="GXP1" s="125"/>
      <c r="GXQ1" s="125"/>
      <c r="GXR1" s="125"/>
      <c r="GXS1" s="125"/>
      <c r="GXT1" s="125"/>
      <c r="GXU1" s="125"/>
      <c r="GXV1" s="125"/>
      <c r="GXW1" s="125"/>
      <c r="GXX1" s="125"/>
      <c r="GXY1" s="125"/>
      <c r="GXZ1" s="125"/>
      <c r="GYA1" s="125"/>
      <c r="GYB1" s="125"/>
      <c r="GYC1" s="125"/>
      <c r="GYD1" s="125"/>
      <c r="GYE1" s="125"/>
      <c r="GYF1" s="125"/>
      <c r="GYG1" s="125"/>
      <c r="GYH1" s="125"/>
      <c r="GYI1" s="125"/>
      <c r="GYJ1" s="125"/>
      <c r="GYK1" s="125"/>
      <c r="GYL1" s="125"/>
      <c r="GYM1" s="125"/>
      <c r="GYN1" s="125"/>
      <c r="GYO1" s="125"/>
      <c r="GYP1" s="125"/>
      <c r="GYQ1" s="125"/>
      <c r="GYR1" s="125"/>
      <c r="GYS1" s="125"/>
      <c r="GYT1" s="125"/>
      <c r="GYU1" s="125"/>
      <c r="GYV1" s="125"/>
      <c r="GYW1" s="125"/>
      <c r="GYX1" s="125"/>
      <c r="GYY1" s="125"/>
      <c r="GYZ1" s="125"/>
      <c r="GZA1" s="125"/>
      <c r="GZB1" s="125"/>
      <c r="GZC1" s="125"/>
      <c r="GZD1" s="125"/>
      <c r="GZE1" s="125"/>
      <c r="GZF1" s="125"/>
      <c r="GZG1" s="125"/>
      <c r="GZH1" s="125"/>
      <c r="GZI1" s="125"/>
      <c r="GZJ1" s="125"/>
      <c r="GZK1" s="125"/>
      <c r="GZL1" s="125"/>
      <c r="GZM1" s="125"/>
      <c r="GZN1" s="125"/>
      <c r="GZO1" s="125"/>
      <c r="GZP1" s="125"/>
      <c r="GZQ1" s="125"/>
      <c r="GZR1" s="125"/>
      <c r="GZS1" s="125"/>
      <c r="GZT1" s="125"/>
      <c r="GZU1" s="125"/>
      <c r="GZV1" s="125"/>
      <c r="GZW1" s="125"/>
      <c r="GZX1" s="125"/>
      <c r="GZY1" s="125"/>
      <c r="GZZ1" s="125"/>
      <c r="HAA1" s="125"/>
      <c r="HAB1" s="125"/>
      <c r="HAC1" s="125"/>
      <c r="HAD1" s="125"/>
      <c r="HAE1" s="125"/>
      <c r="HAF1" s="125"/>
      <c r="HAG1" s="125"/>
      <c r="HAH1" s="125"/>
      <c r="HAI1" s="125"/>
      <c r="HAJ1" s="125"/>
      <c r="HAK1" s="125"/>
      <c r="HAL1" s="125"/>
      <c r="HAM1" s="125"/>
      <c r="HAN1" s="125"/>
      <c r="HAO1" s="125"/>
      <c r="HAP1" s="125"/>
      <c r="HAQ1" s="125"/>
      <c r="HAR1" s="125"/>
      <c r="HAS1" s="125"/>
      <c r="HAT1" s="125"/>
      <c r="HAU1" s="125"/>
      <c r="HAV1" s="125"/>
      <c r="HAW1" s="125"/>
      <c r="HAX1" s="125"/>
      <c r="HAY1" s="125"/>
      <c r="HAZ1" s="125"/>
      <c r="HBA1" s="125"/>
      <c r="HBB1" s="125"/>
      <c r="HBC1" s="125"/>
      <c r="HBD1" s="125"/>
      <c r="HBE1" s="125"/>
      <c r="HBF1" s="125"/>
      <c r="HBG1" s="125"/>
      <c r="HBH1" s="125"/>
      <c r="HBI1" s="125"/>
      <c r="HBJ1" s="125"/>
      <c r="HBK1" s="125"/>
      <c r="HBL1" s="125"/>
      <c r="HBM1" s="125"/>
      <c r="HBN1" s="125"/>
      <c r="HBO1" s="125"/>
      <c r="HBP1" s="125"/>
      <c r="HBQ1" s="125"/>
      <c r="HBR1" s="125"/>
      <c r="HBS1" s="125"/>
      <c r="HBT1" s="125"/>
      <c r="HBU1" s="125"/>
      <c r="HBV1" s="125"/>
      <c r="HBW1" s="125"/>
      <c r="HBX1" s="125"/>
      <c r="HBY1" s="125"/>
      <c r="HBZ1" s="125"/>
      <c r="HCA1" s="125"/>
      <c r="HCB1" s="125"/>
      <c r="HCC1" s="125"/>
      <c r="HCD1" s="125"/>
      <c r="HCE1" s="125"/>
      <c r="HCF1" s="125"/>
      <c r="HCG1" s="125"/>
      <c r="HCH1" s="125"/>
      <c r="HCI1" s="125"/>
      <c r="HCJ1" s="125"/>
      <c r="HCK1" s="125"/>
      <c r="HCL1" s="125"/>
      <c r="HCM1" s="125"/>
      <c r="HCN1" s="125"/>
      <c r="HCO1" s="125"/>
      <c r="HCP1" s="125"/>
      <c r="HCQ1" s="125"/>
      <c r="HCR1" s="125"/>
      <c r="HCS1" s="125"/>
      <c r="HCT1" s="125"/>
      <c r="HCU1" s="125"/>
      <c r="HCV1" s="125"/>
      <c r="HCW1" s="125"/>
      <c r="HCX1" s="125"/>
      <c r="HCY1" s="125"/>
      <c r="HCZ1" s="125"/>
      <c r="HDA1" s="125"/>
      <c r="HDB1" s="125"/>
      <c r="HDC1" s="125"/>
      <c r="HDD1" s="125"/>
      <c r="HDE1" s="125"/>
      <c r="HDF1" s="125"/>
      <c r="HDG1" s="125"/>
      <c r="HDH1" s="125"/>
      <c r="HDI1" s="125"/>
      <c r="HDJ1" s="125"/>
      <c r="HDK1" s="125"/>
      <c r="HDL1" s="125"/>
      <c r="HDM1" s="125"/>
      <c r="HDN1" s="125"/>
      <c r="HDO1" s="125"/>
      <c r="HDP1" s="125"/>
      <c r="HDQ1" s="125"/>
      <c r="HDR1" s="125"/>
      <c r="HDS1" s="125"/>
      <c r="HDT1" s="125"/>
      <c r="HDU1" s="125"/>
      <c r="HDV1" s="125"/>
      <c r="HDW1" s="125"/>
      <c r="HDX1" s="125"/>
      <c r="HDY1" s="125"/>
      <c r="HDZ1" s="125"/>
      <c r="HEA1" s="125"/>
      <c r="HEB1" s="125"/>
      <c r="HEC1" s="125"/>
      <c r="HED1" s="125"/>
      <c r="HEE1" s="125"/>
      <c r="HEF1" s="125"/>
      <c r="HEG1" s="125"/>
      <c r="HEH1" s="125"/>
      <c r="HEI1" s="125"/>
      <c r="HEJ1" s="125"/>
      <c r="HEK1" s="125"/>
      <c r="HEL1" s="125"/>
      <c r="HEM1" s="125"/>
      <c r="HEN1" s="125"/>
      <c r="HEO1" s="125"/>
      <c r="HEP1" s="125"/>
      <c r="HEQ1" s="125"/>
      <c r="HER1" s="125"/>
      <c r="HES1" s="125"/>
      <c r="HET1" s="125"/>
      <c r="HEU1" s="125"/>
      <c r="HEV1" s="125"/>
      <c r="HEW1" s="125"/>
      <c r="HEX1" s="125"/>
      <c r="HEY1" s="125"/>
      <c r="HEZ1" s="125"/>
      <c r="HFA1" s="125"/>
      <c r="HFB1" s="125"/>
      <c r="HFC1" s="125"/>
      <c r="HFD1" s="125"/>
      <c r="HFE1" s="125"/>
      <c r="HFF1" s="125"/>
      <c r="HFG1" s="125"/>
      <c r="HFH1" s="125"/>
      <c r="HFI1" s="125"/>
      <c r="HFJ1" s="125"/>
      <c r="HFK1" s="125"/>
      <c r="HFL1" s="125"/>
      <c r="HFM1" s="125"/>
      <c r="HFN1" s="125"/>
      <c r="HFO1" s="125"/>
      <c r="HFP1" s="125"/>
      <c r="HFQ1" s="125"/>
      <c r="HFR1" s="125"/>
      <c r="HFS1" s="125"/>
      <c r="HFT1" s="125"/>
      <c r="HFU1" s="125"/>
      <c r="HFV1" s="125"/>
      <c r="HFW1" s="125"/>
      <c r="HFX1" s="125"/>
      <c r="HFY1" s="125"/>
      <c r="HFZ1" s="125"/>
      <c r="HGA1" s="125"/>
      <c r="HGB1" s="125"/>
      <c r="HGC1" s="125"/>
      <c r="HGD1" s="125"/>
      <c r="HGE1" s="125"/>
      <c r="HGF1" s="125"/>
      <c r="HGG1" s="125"/>
      <c r="HGH1" s="125"/>
      <c r="HGI1" s="125"/>
      <c r="HGJ1" s="125"/>
      <c r="HGK1" s="125"/>
      <c r="HGL1" s="125"/>
      <c r="HGM1" s="125"/>
      <c r="HGN1" s="125"/>
      <c r="HGO1" s="125"/>
      <c r="HGP1" s="125"/>
      <c r="HGQ1" s="125"/>
      <c r="HGR1" s="125"/>
      <c r="HGS1" s="125"/>
      <c r="HGT1" s="125"/>
      <c r="HGU1" s="125"/>
      <c r="HGV1" s="125"/>
      <c r="HGW1" s="125"/>
      <c r="HGX1" s="125"/>
      <c r="HGY1" s="125"/>
      <c r="HGZ1" s="125"/>
      <c r="HHA1" s="125"/>
      <c r="HHB1" s="125"/>
      <c r="HHC1" s="125"/>
      <c r="HHD1" s="125"/>
      <c r="HHE1" s="125"/>
      <c r="HHF1" s="125"/>
      <c r="HHG1" s="125"/>
      <c r="HHH1" s="125"/>
      <c r="HHI1" s="125"/>
      <c r="HHJ1" s="125"/>
      <c r="HHK1" s="125"/>
      <c r="HHL1" s="125"/>
      <c r="HHM1" s="125"/>
      <c r="HHN1" s="125"/>
      <c r="HHO1" s="125"/>
      <c r="HHP1" s="125"/>
      <c r="HHQ1" s="125"/>
      <c r="HHR1" s="125"/>
      <c r="HHS1" s="125"/>
      <c r="HHT1" s="125"/>
      <c r="HHU1" s="125"/>
      <c r="HHV1" s="125"/>
      <c r="HHW1" s="125"/>
      <c r="HHX1" s="125"/>
      <c r="HHY1" s="125"/>
      <c r="HHZ1" s="125"/>
      <c r="HIA1" s="125"/>
      <c r="HIB1" s="125"/>
      <c r="HIC1" s="125"/>
      <c r="HID1" s="125"/>
      <c r="HIE1" s="125"/>
      <c r="HIF1" s="125"/>
      <c r="HIG1" s="125"/>
      <c r="HIH1" s="125"/>
      <c r="HII1" s="125"/>
      <c r="HIJ1" s="125"/>
      <c r="HIK1" s="125"/>
      <c r="HIL1" s="125"/>
      <c r="HIM1" s="125"/>
      <c r="HIN1" s="125"/>
      <c r="HIO1" s="125"/>
      <c r="HIP1" s="125"/>
      <c r="HIQ1" s="125"/>
      <c r="HIR1" s="125"/>
      <c r="HIS1" s="125"/>
      <c r="HIT1" s="125"/>
      <c r="HIU1" s="125"/>
      <c r="HIV1" s="125"/>
      <c r="HIW1" s="125"/>
      <c r="HIX1" s="125"/>
      <c r="HIY1" s="125"/>
      <c r="HIZ1" s="125"/>
      <c r="HJA1" s="125"/>
      <c r="HJB1" s="125"/>
      <c r="HJC1" s="125"/>
      <c r="HJD1" s="125"/>
      <c r="HJE1" s="125"/>
      <c r="HJF1" s="125"/>
      <c r="HJG1" s="125"/>
      <c r="HJH1" s="125"/>
      <c r="HJI1" s="125"/>
      <c r="HJJ1" s="125"/>
      <c r="HJK1" s="125"/>
      <c r="HJL1" s="125"/>
      <c r="HJM1" s="125"/>
      <c r="HJN1" s="125"/>
      <c r="HJO1" s="125"/>
      <c r="HJP1" s="125"/>
      <c r="HJQ1" s="125"/>
      <c r="HJR1" s="125"/>
      <c r="HJS1" s="125"/>
      <c r="HJT1" s="125"/>
      <c r="HJU1" s="125"/>
      <c r="HJV1" s="125"/>
      <c r="HJW1" s="125"/>
      <c r="HJX1" s="125"/>
      <c r="HJY1" s="125"/>
      <c r="HJZ1" s="125"/>
      <c r="HKA1" s="125"/>
      <c r="HKB1" s="125"/>
      <c r="HKC1" s="125"/>
      <c r="HKD1" s="125"/>
      <c r="HKE1" s="125"/>
      <c r="HKF1" s="125"/>
      <c r="HKG1" s="125"/>
      <c r="HKH1" s="125"/>
      <c r="HKI1" s="125"/>
      <c r="HKJ1" s="125"/>
      <c r="HKK1" s="125"/>
      <c r="HKL1" s="125"/>
      <c r="HKM1" s="125"/>
      <c r="HKN1" s="125"/>
      <c r="HKO1" s="125"/>
      <c r="HKP1" s="125"/>
      <c r="HKQ1" s="125"/>
      <c r="HKR1" s="125"/>
      <c r="HKS1" s="125"/>
      <c r="HKT1" s="125"/>
      <c r="HKU1" s="125"/>
      <c r="HKV1" s="125"/>
      <c r="HKW1" s="125"/>
      <c r="HKX1" s="125"/>
      <c r="HKY1" s="125"/>
      <c r="HKZ1" s="125"/>
      <c r="HLA1" s="125"/>
      <c r="HLB1" s="125"/>
      <c r="HLC1" s="125"/>
      <c r="HLD1" s="125"/>
      <c r="HLE1" s="125"/>
      <c r="HLF1" s="125"/>
      <c r="HLG1" s="125"/>
      <c r="HLH1" s="125"/>
      <c r="HLI1" s="125"/>
      <c r="HLJ1" s="125"/>
      <c r="HLK1" s="125"/>
      <c r="HLL1" s="125"/>
      <c r="HLM1" s="125"/>
      <c r="HLN1" s="125"/>
      <c r="HLO1" s="125"/>
      <c r="HLP1" s="125"/>
      <c r="HLQ1" s="125"/>
      <c r="HLR1" s="125"/>
      <c r="HLS1" s="125"/>
      <c r="HLT1" s="125"/>
      <c r="HLU1" s="125"/>
      <c r="HLV1" s="125"/>
      <c r="HLW1" s="125"/>
      <c r="HLX1" s="125"/>
      <c r="HLY1" s="125"/>
      <c r="HLZ1" s="125"/>
      <c r="HMA1" s="125"/>
      <c r="HMB1" s="125"/>
      <c r="HMC1" s="125"/>
      <c r="HMD1" s="125"/>
      <c r="HME1" s="125"/>
      <c r="HMF1" s="125"/>
      <c r="HMG1" s="125"/>
      <c r="HMH1" s="125"/>
      <c r="HMI1" s="125"/>
      <c r="HMJ1" s="125"/>
      <c r="HMK1" s="125"/>
      <c r="HML1" s="125"/>
      <c r="HMM1" s="125"/>
      <c r="HMN1" s="125"/>
      <c r="HMO1" s="125"/>
      <c r="HMP1" s="125"/>
      <c r="HMQ1" s="125"/>
      <c r="HMR1" s="125"/>
      <c r="HMS1" s="125"/>
      <c r="HMT1" s="125"/>
      <c r="HMU1" s="125"/>
      <c r="HMV1" s="125"/>
      <c r="HMW1" s="125"/>
      <c r="HMX1" s="125"/>
      <c r="HMY1" s="125"/>
      <c r="HMZ1" s="125"/>
      <c r="HNA1" s="125"/>
      <c r="HNB1" s="125"/>
      <c r="HNC1" s="125"/>
      <c r="HND1" s="125"/>
      <c r="HNE1" s="125"/>
      <c r="HNF1" s="125"/>
      <c r="HNG1" s="125"/>
      <c r="HNH1" s="125"/>
      <c r="HNI1" s="125"/>
      <c r="HNJ1" s="125"/>
      <c r="HNK1" s="125"/>
      <c r="HNL1" s="125"/>
      <c r="HNM1" s="125"/>
      <c r="HNN1" s="125"/>
      <c r="HNO1" s="125"/>
      <c r="HNP1" s="125"/>
      <c r="HNQ1" s="125"/>
      <c r="HNR1" s="125"/>
      <c r="HNS1" s="125"/>
      <c r="HNT1" s="125"/>
      <c r="HNU1" s="125"/>
      <c r="HNV1" s="125"/>
      <c r="HNW1" s="125"/>
      <c r="HNX1" s="125"/>
      <c r="HNY1" s="125"/>
      <c r="HNZ1" s="125"/>
      <c r="HOA1" s="125"/>
      <c r="HOB1" s="125"/>
      <c r="HOC1" s="125"/>
      <c r="HOD1" s="125"/>
      <c r="HOE1" s="125"/>
      <c r="HOF1" s="125"/>
      <c r="HOG1" s="125"/>
      <c r="HOH1" s="125"/>
      <c r="HOI1" s="125"/>
      <c r="HOJ1" s="125"/>
      <c r="HOK1" s="125"/>
      <c r="HOL1" s="125"/>
      <c r="HOM1" s="125"/>
      <c r="HON1" s="125"/>
      <c r="HOO1" s="125"/>
      <c r="HOP1" s="125"/>
      <c r="HOQ1" s="125"/>
      <c r="HOR1" s="125"/>
      <c r="HOS1" s="125"/>
      <c r="HOT1" s="125"/>
      <c r="HOU1" s="125"/>
      <c r="HOV1" s="125"/>
      <c r="HOW1" s="125"/>
      <c r="HOX1" s="125"/>
      <c r="HOY1" s="125"/>
      <c r="HOZ1" s="125"/>
      <c r="HPA1" s="125"/>
      <c r="HPB1" s="125"/>
      <c r="HPC1" s="125"/>
      <c r="HPD1" s="125"/>
      <c r="HPE1" s="125"/>
      <c r="HPF1" s="125"/>
      <c r="HPG1" s="125"/>
      <c r="HPH1" s="125"/>
      <c r="HPI1" s="125"/>
      <c r="HPJ1" s="125"/>
      <c r="HPK1" s="125"/>
      <c r="HPL1" s="125"/>
      <c r="HPM1" s="125"/>
      <c r="HPN1" s="125"/>
      <c r="HPO1" s="125"/>
      <c r="HPP1" s="125"/>
      <c r="HPQ1" s="125"/>
      <c r="HPR1" s="125"/>
      <c r="HPS1" s="125"/>
      <c r="HPT1" s="125"/>
      <c r="HPU1" s="125"/>
      <c r="HPV1" s="125"/>
      <c r="HPW1" s="125"/>
      <c r="HPX1" s="125"/>
      <c r="HPY1" s="125"/>
      <c r="HPZ1" s="125"/>
      <c r="HQA1" s="125"/>
      <c r="HQB1" s="125"/>
      <c r="HQC1" s="125"/>
      <c r="HQD1" s="125"/>
      <c r="HQE1" s="125"/>
      <c r="HQF1" s="125"/>
      <c r="HQG1" s="125"/>
      <c r="HQH1" s="125"/>
      <c r="HQI1" s="125"/>
      <c r="HQJ1" s="125"/>
      <c r="HQK1" s="125"/>
      <c r="HQL1" s="125"/>
      <c r="HQM1" s="125"/>
      <c r="HQN1" s="125"/>
      <c r="HQO1" s="125"/>
      <c r="HQP1" s="125"/>
      <c r="HQQ1" s="125"/>
      <c r="HQR1" s="125"/>
      <c r="HQS1" s="125"/>
      <c r="HQT1" s="125"/>
      <c r="HQU1" s="125"/>
      <c r="HQV1" s="125"/>
      <c r="HQW1" s="125"/>
      <c r="HQX1" s="125"/>
      <c r="HQY1" s="125"/>
      <c r="HQZ1" s="125"/>
      <c r="HRA1" s="125"/>
      <c r="HRB1" s="125"/>
      <c r="HRC1" s="125"/>
      <c r="HRD1" s="125"/>
      <c r="HRE1" s="125"/>
      <c r="HRF1" s="125"/>
      <c r="HRG1" s="125"/>
      <c r="HRH1" s="125"/>
      <c r="HRI1" s="125"/>
      <c r="HRJ1" s="125"/>
      <c r="HRK1" s="125"/>
      <c r="HRL1" s="125"/>
      <c r="HRM1" s="125"/>
      <c r="HRN1" s="125"/>
      <c r="HRO1" s="125"/>
      <c r="HRP1" s="125"/>
      <c r="HRQ1" s="125"/>
      <c r="HRR1" s="125"/>
      <c r="HRS1" s="125"/>
      <c r="HRT1" s="125"/>
      <c r="HRU1" s="125"/>
      <c r="HRV1" s="125"/>
      <c r="HRW1" s="125"/>
      <c r="HRX1" s="125"/>
      <c r="HRY1" s="125"/>
      <c r="HRZ1" s="125"/>
      <c r="HSA1" s="125"/>
      <c r="HSB1" s="125"/>
      <c r="HSC1" s="125"/>
      <c r="HSD1" s="125"/>
      <c r="HSE1" s="125"/>
      <c r="HSF1" s="125"/>
      <c r="HSG1" s="125"/>
      <c r="HSH1" s="125"/>
      <c r="HSI1" s="125"/>
      <c r="HSJ1" s="125"/>
      <c r="HSK1" s="125"/>
      <c r="HSL1" s="125"/>
      <c r="HSM1" s="125"/>
      <c r="HSN1" s="125"/>
      <c r="HSO1" s="125"/>
      <c r="HSP1" s="125"/>
      <c r="HSQ1" s="125"/>
      <c r="HSR1" s="125"/>
      <c r="HSS1" s="125"/>
      <c r="HST1" s="125"/>
      <c r="HSU1" s="125"/>
      <c r="HSV1" s="125"/>
      <c r="HSW1" s="125"/>
      <c r="HSX1" s="125"/>
      <c r="HSY1" s="125"/>
      <c r="HSZ1" s="125"/>
      <c r="HTA1" s="125"/>
      <c r="HTB1" s="125"/>
      <c r="HTC1" s="125"/>
      <c r="HTD1" s="125"/>
      <c r="HTE1" s="125"/>
      <c r="HTF1" s="125"/>
      <c r="HTG1" s="125"/>
      <c r="HTH1" s="125"/>
      <c r="HTI1" s="125"/>
      <c r="HTJ1" s="125"/>
      <c r="HTK1" s="125"/>
      <c r="HTL1" s="125"/>
      <c r="HTM1" s="125"/>
      <c r="HTN1" s="125"/>
      <c r="HTO1" s="125"/>
      <c r="HTP1" s="125"/>
      <c r="HTQ1" s="125"/>
      <c r="HTR1" s="125"/>
      <c r="HTS1" s="125"/>
      <c r="HTT1" s="125"/>
      <c r="HTU1" s="125"/>
      <c r="HTV1" s="125"/>
      <c r="HTW1" s="125"/>
      <c r="HTX1" s="125"/>
      <c r="HTY1" s="125"/>
      <c r="HTZ1" s="125"/>
      <c r="HUA1" s="125"/>
      <c r="HUB1" s="125"/>
      <c r="HUC1" s="125"/>
      <c r="HUD1" s="125"/>
      <c r="HUE1" s="125"/>
      <c r="HUF1" s="125"/>
      <c r="HUG1" s="125"/>
      <c r="HUH1" s="125"/>
      <c r="HUI1" s="125"/>
      <c r="HUJ1" s="125"/>
      <c r="HUK1" s="125"/>
      <c r="HUL1" s="125"/>
      <c r="HUM1" s="125"/>
      <c r="HUN1" s="125"/>
      <c r="HUO1" s="125"/>
      <c r="HUP1" s="125"/>
      <c r="HUQ1" s="125"/>
      <c r="HUR1" s="125"/>
      <c r="HUS1" s="125"/>
      <c r="HUT1" s="125"/>
      <c r="HUU1" s="125"/>
      <c r="HUV1" s="125"/>
      <c r="HUW1" s="125"/>
      <c r="HUX1" s="125"/>
      <c r="HUY1" s="125"/>
      <c r="HUZ1" s="125"/>
      <c r="HVA1" s="125"/>
      <c r="HVB1" s="125"/>
      <c r="HVC1" s="125"/>
      <c r="HVD1" s="125"/>
      <c r="HVE1" s="125"/>
      <c r="HVF1" s="125"/>
      <c r="HVG1" s="125"/>
      <c r="HVH1" s="125"/>
      <c r="HVI1" s="125"/>
      <c r="HVJ1" s="125"/>
      <c r="HVK1" s="125"/>
      <c r="HVL1" s="125"/>
      <c r="HVM1" s="125"/>
      <c r="HVN1" s="125"/>
      <c r="HVO1" s="125"/>
      <c r="HVP1" s="125"/>
      <c r="HVQ1" s="125"/>
      <c r="HVR1" s="125"/>
      <c r="HVS1" s="125"/>
      <c r="HVT1" s="125"/>
      <c r="HVU1" s="125"/>
      <c r="HVV1" s="125"/>
      <c r="HVW1" s="125"/>
      <c r="HVX1" s="125"/>
      <c r="HVY1" s="125"/>
      <c r="HVZ1" s="125"/>
      <c r="HWA1" s="125"/>
      <c r="HWB1" s="125"/>
      <c r="HWC1" s="125"/>
      <c r="HWD1" s="125"/>
      <c r="HWE1" s="125"/>
      <c r="HWF1" s="125"/>
      <c r="HWG1" s="125"/>
      <c r="HWH1" s="125"/>
      <c r="HWI1" s="125"/>
      <c r="HWJ1" s="125"/>
      <c r="HWK1" s="125"/>
      <c r="HWL1" s="125"/>
      <c r="HWM1" s="125"/>
      <c r="HWN1" s="125"/>
      <c r="HWO1" s="125"/>
      <c r="HWP1" s="125"/>
      <c r="HWQ1" s="125"/>
      <c r="HWR1" s="125"/>
      <c r="HWS1" s="125"/>
      <c r="HWT1" s="125"/>
      <c r="HWU1" s="125"/>
      <c r="HWV1" s="125"/>
      <c r="HWW1" s="125"/>
      <c r="HWX1" s="125"/>
      <c r="HWY1" s="125"/>
      <c r="HWZ1" s="125"/>
      <c r="HXA1" s="125"/>
      <c r="HXB1" s="125"/>
      <c r="HXC1" s="125"/>
      <c r="HXD1" s="125"/>
      <c r="HXE1" s="125"/>
      <c r="HXF1" s="125"/>
      <c r="HXG1" s="125"/>
      <c r="HXH1" s="125"/>
      <c r="HXI1" s="125"/>
      <c r="HXJ1" s="125"/>
      <c r="HXK1" s="125"/>
      <c r="HXL1" s="125"/>
      <c r="HXM1" s="125"/>
      <c r="HXN1" s="125"/>
      <c r="HXO1" s="125"/>
      <c r="HXP1" s="125"/>
      <c r="HXQ1" s="125"/>
      <c r="HXR1" s="125"/>
      <c r="HXS1" s="125"/>
      <c r="HXT1" s="125"/>
      <c r="HXU1" s="125"/>
      <c r="HXV1" s="125"/>
      <c r="HXW1" s="125"/>
      <c r="HXX1" s="125"/>
      <c r="HXY1" s="125"/>
      <c r="HXZ1" s="125"/>
      <c r="HYA1" s="125"/>
      <c r="HYB1" s="125"/>
      <c r="HYC1" s="125"/>
      <c r="HYD1" s="125"/>
      <c r="HYE1" s="125"/>
      <c r="HYF1" s="125"/>
      <c r="HYG1" s="125"/>
      <c r="HYH1" s="125"/>
      <c r="HYI1" s="125"/>
      <c r="HYJ1" s="125"/>
      <c r="HYK1" s="125"/>
      <c r="HYL1" s="125"/>
      <c r="HYM1" s="125"/>
      <c r="HYN1" s="125"/>
      <c r="HYO1" s="125"/>
      <c r="HYP1" s="125"/>
      <c r="HYQ1" s="125"/>
      <c r="HYR1" s="125"/>
      <c r="HYS1" s="125"/>
      <c r="HYT1" s="125"/>
      <c r="HYU1" s="125"/>
      <c r="HYV1" s="125"/>
      <c r="HYW1" s="125"/>
      <c r="HYX1" s="125"/>
      <c r="HYY1" s="125"/>
      <c r="HYZ1" s="125"/>
      <c r="HZA1" s="125"/>
      <c r="HZB1" s="125"/>
      <c r="HZC1" s="125"/>
      <c r="HZD1" s="125"/>
      <c r="HZE1" s="125"/>
      <c r="HZF1" s="125"/>
      <c r="HZG1" s="125"/>
      <c r="HZH1" s="125"/>
      <c r="HZI1" s="125"/>
      <c r="HZJ1" s="125"/>
      <c r="HZK1" s="125"/>
      <c r="HZL1" s="125"/>
      <c r="HZM1" s="125"/>
      <c r="HZN1" s="125"/>
      <c r="HZO1" s="125"/>
      <c r="HZP1" s="125"/>
      <c r="HZQ1" s="125"/>
      <c r="HZR1" s="125"/>
      <c r="HZS1" s="125"/>
      <c r="HZT1" s="125"/>
      <c r="HZU1" s="125"/>
      <c r="HZV1" s="125"/>
      <c r="HZW1" s="125"/>
      <c r="HZX1" s="125"/>
      <c r="HZY1" s="125"/>
      <c r="HZZ1" s="125"/>
      <c r="IAA1" s="125"/>
      <c r="IAB1" s="125"/>
      <c r="IAC1" s="125"/>
      <c r="IAD1" s="125"/>
      <c r="IAE1" s="125"/>
      <c r="IAF1" s="125"/>
      <c r="IAG1" s="125"/>
      <c r="IAH1" s="125"/>
      <c r="IAI1" s="125"/>
      <c r="IAJ1" s="125"/>
      <c r="IAK1" s="125"/>
      <c r="IAL1" s="125"/>
      <c r="IAM1" s="125"/>
      <c r="IAN1" s="125"/>
      <c r="IAO1" s="125"/>
      <c r="IAP1" s="125"/>
      <c r="IAQ1" s="125"/>
      <c r="IAR1" s="125"/>
      <c r="IAS1" s="125"/>
      <c r="IAT1" s="125"/>
      <c r="IAU1" s="125"/>
      <c r="IAV1" s="125"/>
      <c r="IAW1" s="125"/>
      <c r="IAX1" s="125"/>
      <c r="IAY1" s="125"/>
      <c r="IAZ1" s="125"/>
      <c r="IBA1" s="125"/>
      <c r="IBB1" s="125"/>
      <c r="IBC1" s="125"/>
      <c r="IBD1" s="125"/>
      <c r="IBE1" s="125"/>
      <c r="IBF1" s="125"/>
      <c r="IBG1" s="125"/>
      <c r="IBH1" s="125"/>
      <c r="IBI1" s="125"/>
      <c r="IBJ1" s="125"/>
      <c r="IBK1" s="125"/>
      <c r="IBL1" s="125"/>
      <c r="IBM1" s="125"/>
      <c r="IBN1" s="125"/>
      <c r="IBO1" s="125"/>
      <c r="IBP1" s="125"/>
      <c r="IBQ1" s="125"/>
      <c r="IBR1" s="125"/>
      <c r="IBS1" s="125"/>
      <c r="IBT1" s="125"/>
      <c r="IBU1" s="125"/>
      <c r="IBV1" s="125"/>
      <c r="IBW1" s="125"/>
      <c r="IBX1" s="125"/>
      <c r="IBY1" s="125"/>
      <c r="IBZ1" s="125"/>
      <c r="ICA1" s="125"/>
      <c r="ICB1" s="125"/>
      <c r="ICC1" s="125"/>
      <c r="ICD1" s="125"/>
      <c r="ICE1" s="125"/>
      <c r="ICF1" s="125"/>
      <c r="ICG1" s="125"/>
      <c r="ICH1" s="125"/>
      <c r="ICI1" s="125"/>
      <c r="ICJ1" s="125"/>
      <c r="ICK1" s="125"/>
      <c r="ICL1" s="125"/>
      <c r="ICM1" s="125"/>
      <c r="ICN1" s="125"/>
      <c r="ICO1" s="125"/>
      <c r="ICP1" s="125"/>
      <c r="ICQ1" s="125"/>
      <c r="ICR1" s="125"/>
      <c r="ICS1" s="125"/>
      <c r="ICT1" s="125"/>
      <c r="ICU1" s="125"/>
      <c r="ICV1" s="125"/>
      <c r="ICW1" s="125"/>
      <c r="ICX1" s="125"/>
      <c r="ICY1" s="125"/>
      <c r="ICZ1" s="125"/>
      <c r="IDA1" s="125"/>
      <c r="IDB1" s="125"/>
      <c r="IDC1" s="125"/>
      <c r="IDD1" s="125"/>
      <c r="IDE1" s="125"/>
      <c r="IDF1" s="125"/>
      <c r="IDG1" s="125"/>
      <c r="IDH1" s="125"/>
      <c r="IDI1" s="125"/>
      <c r="IDJ1" s="125"/>
      <c r="IDK1" s="125"/>
      <c r="IDL1" s="125"/>
      <c r="IDM1" s="125"/>
      <c r="IDN1" s="125"/>
      <c r="IDO1" s="125"/>
      <c r="IDP1" s="125"/>
      <c r="IDQ1" s="125"/>
      <c r="IDR1" s="125"/>
      <c r="IDS1" s="125"/>
      <c r="IDT1" s="125"/>
      <c r="IDU1" s="125"/>
      <c r="IDV1" s="125"/>
      <c r="IDW1" s="125"/>
      <c r="IDX1" s="125"/>
      <c r="IDY1" s="125"/>
      <c r="IDZ1" s="125"/>
      <c r="IEA1" s="125"/>
      <c r="IEB1" s="125"/>
      <c r="IEC1" s="125"/>
      <c r="IED1" s="125"/>
      <c r="IEE1" s="125"/>
      <c r="IEF1" s="125"/>
      <c r="IEG1" s="125"/>
      <c r="IEH1" s="125"/>
      <c r="IEI1" s="125"/>
      <c r="IEJ1" s="125"/>
      <c r="IEK1" s="125"/>
      <c r="IEL1" s="125"/>
      <c r="IEM1" s="125"/>
      <c r="IEN1" s="125"/>
      <c r="IEO1" s="125"/>
      <c r="IEP1" s="125"/>
      <c r="IEQ1" s="125"/>
      <c r="IER1" s="125"/>
      <c r="IES1" s="125"/>
      <c r="IET1" s="125"/>
      <c r="IEU1" s="125"/>
      <c r="IEV1" s="125"/>
      <c r="IEW1" s="125"/>
      <c r="IEX1" s="125"/>
      <c r="IEY1" s="125"/>
      <c r="IEZ1" s="125"/>
      <c r="IFA1" s="125"/>
      <c r="IFB1" s="125"/>
      <c r="IFC1" s="125"/>
      <c r="IFD1" s="125"/>
      <c r="IFE1" s="125"/>
      <c r="IFF1" s="125"/>
      <c r="IFG1" s="125"/>
      <c r="IFH1" s="125"/>
      <c r="IFI1" s="125"/>
      <c r="IFJ1" s="125"/>
      <c r="IFK1" s="125"/>
      <c r="IFL1" s="125"/>
      <c r="IFM1" s="125"/>
      <c r="IFN1" s="125"/>
      <c r="IFO1" s="125"/>
      <c r="IFP1" s="125"/>
      <c r="IFQ1" s="125"/>
      <c r="IFR1" s="125"/>
      <c r="IFS1" s="125"/>
      <c r="IFT1" s="125"/>
      <c r="IFU1" s="125"/>
      <c r="IFV1" s="125"/>
      <c r="IFW1" s="125"/>
      <c r="IFX1" s="125"/>
      <c r="IFY1" s="125"/>
      <c r="IFZ1" s="125"/>
      <c r="IGA1" s="125"/>
      <c r="IGB1" s="125"/>
      <c r="IGC1" s="125"/>
      <c r="IGD1" s="125"/>
      <c r="IGE1" s="125"/>
      <c r="IGF1" s="125"/>
      <c r="IGG1" s="125"/>
      <c r="IGH1" s="125"/>
      <c r="IGI1" s="125"/>
      <c r="IGJ1" s="125"/>
      <c r="IGK1" s="125"/>
      <c r="IGL1" s="125"/>
      <c r="IGM1" s="125"/>
      <c r="IGN1" s="125"/>
      <c r="IGO1" s="125"/>
      <c r="IGP1" s="125"/>
      <c r="IGQ1" s="125"/>
      <c r="IGR1" s="125"/>
      <c r="IGS1" s="125"/>
      <c r="IGT1" s="125"/>
      <c r="IGU1" s="125"/>
      <c r="IGV1" s="125"/>
      <c r="IGW1" s="125"/>
      <c r="IGX1" s="125"/>
      <c r="IGY1" s="125"/>
      <c r="IGZ1" s="125"/>
      <c r="IHA1" s="125"/>
      <c r="IHB1" s="125"/>
      <c r="IHC1" s="125"/>
      <c r="IHD1" s="125"/>
      <c r="IHE1" s="125"/>
      <c r="IHF1" s="125"/>
      <c r="IHG1" s="125"/>
      <c r="IHH1" s="125"/>
      <c r="IHI1" s="125"/>
      <c r="IHJ1" s="125"/>
      <c r="IHK1" s="125"/>
      <c r="IHL1" s="125"/>
      <c r="IHM1" s="125"/>
      <c r="IHN1" s="125"/>
      <c r="IHO1" s="125"/>
      <c r="IHP1" s="125"/>
      <c r="IHQ1" s="125"/>
      <c r="IHR1" s="125"/>
      <c r="IHS1" s="125"/>
      <c r="IHT1" s="125"/>
      <c r="IHU1" s="125"/>
      <c r="IHV1" s="125"/>
      <c r="IHW1" s="125"/>
      <c r="IHX1" s="125"/>
      <c r="IHY1" s="125"/>
      <c r="IHZ1" s="125"/>
      <c r="IIA1" s="125"/>
      <c r="IIB1" s="125"/>
      <c r="IIC1" s="125"/>
      <c r="IID1" s="125"/>
      <c r="IIE1" s="125"/>
      <c r="IIF1" s="125"/>
      <c r="IIG1" s="125"/>
      <c r="IIH1" s="125"/>
      <c r="III1" s="125"/>
      <c r="IIJ1" s="125"/>
      <c r="IIK1" s="125"/>
      <c r="IIL1" s="125"/>
      <c r="IIM1" s="125"/>
      <c r="IIN1" s="125"/>
      <c r="IIO1" s="125"/>
      <c r="IIP1" s="125"/>
      <c r="IIQ1" s="125"/>
      <c r="IIR1" s="125"/>
      <c r="IIS1" s="125"/>
      <c r="IIT1" s="125"/>
      <c r="IIU1" s="125"/>
      <c r="IIV1" s="125"/>
      <c r="IIW1" s="125"/>
      <c r="IIX1" s="125"/>
      <c r="IIY1" s="125"/>
      <c r="IIZ1" s="125"/>
      <c r="IJA1" s="125"/>
      <c r="IJB1" s="125"/>
      <c r="IJC1" s="125"/>
      <c r="IJD1" s="125"/>
      <c r="IJE1" s="125"/>
      <c r="IJF1" s="125"/>
      <c r="IJG1" s="125"/>
      <c r="IJH1" s="125"/>
      <c r="IJI1" s="125"/>
      <c r="IJJ1" s="125"/>
      <c r="IJK1" s="125"/>
      <c r="IJL1" s="125"/>
      <c r="IJM1" s="125"/>
      <c r="IJN1" s="125"/>
      <c r="IJO1" s="125"/>
      <c r="IJP1" s="125"/>
      <c r="IJQ1" s="125"/>
      <c r="IJR1" s="125"/>
      <c r="IJS1" s="125"/>
      <c r="IJT1" s="125"/>
      <c r="IJU1" s="125"/>
      <c r="IJV1" s="125"/>
      <c r="IJW1" s="125"/>
      <c r="IJX1" s="125"/>
      <c r="IJY1" s="125"/>
      <c r="IJZ1" s="125"/>
      <c r="IKA1" s="125"/>
      <c r="IKB1" s="125"/>
      <c r="IKC1" s="125"/>
      <c r="IKD1" s="125"/>
      <c r="IKE1" s="125"/>
      <c r="IKF1" s="125"/>
      <c r="IKG1" s="125"/>
      <c r="IKH1" s="125"/>
      <c r="IKI1" s="125"/>
      <c r="IKJ1" s="125"/>
      <c r="IKK1" s="125"/>
      <c r="IKL1" s="125"/>
      <c r="IKM1" s="125"/>
      <c r="IKN1" s="125"/>
      <c r="IKO1" s="125"/>
      <c r="IKP1" s="125"/>
      <c r="IKQ1" s="125"/>
      <c r="IKR1" s="125"/>
      <c r="IKS1" s="125"/>
      <c r="IKT1" s="125"/>
      <c r="IKU1" s="125"/>
      <c r="IKV1" s="125"/>
      <c r="IKW1" s="125"/>
      <c r="IKX1" s="125"/>
      <c r="IKY1" s="125"/>
      <c r="IKZ1" s="125"/>
      <c r="ILA1" s="125"/>
      <c r="ILB1" s="125"/>
      <c r="ILC1" s="125"/>
      <c r="ILD1" s="125"/>
      <c r="ILE1" s="125"/>
      <c r="ILF1" s="125"/>
      <c r="ILG1" s="125"/>
      <c r="ILH1" s="125"/>
      <c r="ILI1" s="125"/>
      <c r="ILJ1" s="125"/>
      <c r="ILK1" s="125"/>
      <c r="ILL1" s="125"/>
      <c r="ILM1" s="125"/>
      <c r="ILN1" s="125"/>
      <c r="ILO1" s="125"/>
      <c r="ILP1" s="125"/>
      <c r="ILQ1" s="125"/>
      <c r="ILR1" s="125"/>
      <c r="ILS1" s="125"/>
      <c r="ILT1" s="125"/>
      <c r="ILU1" s="125"/>
      <c r="ILV1" s="125"/>
      <c r="ILW1" s="125"/>
      <c r="ILX1" s="125"/>
      <c r="ILY1" s="125"/>
      <c r="ILZ1" s="125"/>
      <c r="IMA1" s="125"/>
      <c r="IMB1" s="125"/>
      <c r="IMC1" s="125"/>
      <c r="IMD1" s="125"/>
      <c r="IME1" s="125"/>
      <c r="IMF1" s="125"/>
      <c r="IMG1" s="125"/>
      <c r="IMH1" s="125"/>
      <c r="IMI1" s="125"/>
      <c r="IMJ1" s="125"/>
      <c r="IMK1" s="125"/>
      <c r="IML1" s="125"/>
      <c r="IMM1" s="125"/>
      <c r="IMN1" s="125"/>
      <c r="IMO1" s="125"/>
      <c r="IMP1" s="125"/>
      <c r="IMQ1" s="125"/>
      <c r="IMR1" s="125"/>
      <c r="IMS1" s="125"/>
      <c r="IMT1" s="125"/>
      <c r="IMU1" s="125"/>
      <c r="IMV1" s="125"/>
      <c r="IMW1" s="125"/>
      <c r="IMX1" s="125"/>
      <c r="IMY1" s="125"/>
      <c r="IMZ1" s="125"/>
      <c r="INA1" s="125"/>
      <c r="INB1" s="125"/>
      <c r="INC1" s="125"/>
      <c r="IND1" s="125"/>
      <c r="INE1" s="125"/>
      <c r="INF1" s="125"/>
      <c r="ING1" s="125"/>
      <c r="INH1" s="125"/>
      <c r="INI1" s="125"/>
      <c r="INJ1" s="125"/>
      <c r="INK1" s="125"/>
      <c r="INL1" s="125"/>
      <c r="INM1" s="125"/>
      <c r="INN1" s="125"/>
      <c r="INO1" s="125"/>
      <c r="INP1" s="125"/>
      <c r="INQ1" s="125"/>
      <c r="INR1" s="125"/>
      <c r="INS1" s="125"/>
      <c r="INT1" s="125"/>
      <c r="INU1" s="125"/>
      <c r="INV1" s="125"/>
      <c r="INW1" s="125"/>
      <c r="INX1" s="125"/>
      <c r="INY1" s="125"/>
      <c r="INZ1" s="125"/>
      <c r="IOA1" s="125"/>
      <c r="IOB1" s="125"/>
      <c r="IOC1" s="125"/>
      <c r="IOD1" s="125"/>
      <c r="IOE1" s="125"/>
      <c r="IOF1" s="125"/>
      <c r="IOG1" s="125"/>
      <c r="IOH1" s="125"/>
      <c r="IOI1" s="125"/>
      <c r="IOJ1" s="125"/>
      <c r="IOK1" s="125"/>
      <c r="IOL1" s="125"/>
      <c r="IOM1" s="125"/>
      <c r="ION1" s="125"/>
      <c r="IOO1" s="125"/>
      <c r="IOP1" s="125"/>
      <c r="IOQ1" s="125"/>
      <c r="IOR1" s="125"/>
      <c r="IOS1" s="125"/>
      <c r="IOT1" s="125"/>
      <c r="IOU1" s="125"/>
      <c r="IOV1" s="125"/>
      <c r="IOW1" s="125"/>
      <c r="IOX1" s="125"/>
      <c r="IOY1" s="125"/>
      <c r="IOZ1" s="125"/>
      <c r="IPA1" s="125"/>
      <c r="IPB1" s="125"/>
      <c r="IPC1" s="125"/>
      <c r="IPD1" s="125"/>
      <c r="IPE1" s="125"/>
      <c r="IPF1" s="125"/>
      <c r="IPG1" s="125"/>
      <c r="IPH1" s="125"/>
      <c r="IPI1" s="125"/>
      <c r="IPJ1" s="125"/>
      <c r="IPK1" s="125"/>
      <c r="IPL1" s="125"/>
      <c r="IPM1" s="125"/>
      <c r="IPN1" s="125"/>
      <c r="IPO1" s="125"/>
      <c r="IPP1" s="125"/>
      <c r="IPQ1" s="125"/>
      <c r="IPR1" s="125"/>
      <c r="IPS1" s="125"/>
      <c r="IPT1" s="125"/>
      <c r="IPU1" s="125"/>
      <c r="IPV1" s="125"/>
      <c r="IPW1" s="125"/>
      <c r="IPX1" s="125"/>
      <c r="IPY1" s="125"/>
      <c r="IPZ1" s="125"/>
      <c r="IQA1" s="125"/>
      <c r="IQB1" s="125"/>
      <c r="IQC1" s="125"/>
      <c r="IQD1" s="125"/>
      <c r="IQE1" s="125"/>
      <c r="IQF1" s="125"/>
      <c r="IQG1" s="125"/>
      <c r="IQH1" s="125"/>
      <c r="IQI1" s="125"/>
      <c r="IQJ1" s="125"/>
      <c r="IQK1" s="125"/>
      <c r="IQL1" s="125"/>
      <c r="IQM1" s="125"/>
      <c r="IQN1" s="125"/>
      <c r="IQO1" s="125"/>
      <c r="IQP1" s="125"/>
      <c r="IQQ1" s="125"/>
      <c r="IQR1" s="125"/>
      <c r="IQS1" s="125"/>
      <c r="IQT1" s="125"/>
      <c r="IQU1" s="125"/>
      <c r="IQV1" s="125"/>
      <c r="IQW1" s="125"/>
      <c r="IQX1" s="125"/>
      <c r="IQY1" s="125"/>
      <c r="IQZ1" s="125"/>
      <c r="IRA1" s="125"/>
      <c r="IRB1" s="125"/>
      <c r="IRC1" s="125"/>
      <c r="IRD1" s="125"/>
      <c r="IRE1" s="125"/>
      <c r="IRF1" s="125"/>
      <c r="IRG1" s="125"/>
      <c r="IRH1" s="125"/>
      <c r="IRI1" s="125"/>
      <c r="IRJ1" s="125"/>
      <c r="IRK1" s="125"/>
      <c r="IRL1" s="125"/>
      <c r="IRM1" s="125"/>
      <c r="IRN1" s="125"/>
      <c r="IRO1" s="125"/>
      <c r="IRP1" s="125"/>
      <c r="IRQ1" s="125"/>
      <c r="IRR1" s="125"/>
      <c r="IRS1" s="125"/>
      <c r="IRT1" s="125"/>
      <c r="IRU1" s="125"/>
      <c r="IRV1" s="125"/>
      <c r="IRW1" s="125"/>
      <c r="IRX1" s="125"/>
      <c r="IRY1" s="125"/>
      <c r="IRZ1" s="125"/>
      <c r="ISA1" s="125"/>
      <c r="ISB1" s="125"/>
      <c r="ISC1" s="125"/>
      <c r="ISD1" s="125"/>
      <c r="ISE1" s="125"/>
      <c r="ISF1" s="125"/>
      <c r="ISG1" s="125"/>
      <c r="ISH1" s="125"/>
      <c r="ISI1" s="125"/>
      <c r="ISJ1" s="125"/>
      <c r="ISK1" s="125"/>
      <c r="ISL1" s="125"/>
      <c r="ISM1" s="125"/>
      <c r="ISN1" s="125"/>
      <c r="ISO1" s="125"/>
      <c r="ISP1" s="125"/>
      <c r="ISQ1" s="125"/>
      <c r="ISR1" s="125"/>
      <c r="ISS1" s="125"/>
      <c r="IST1" s="125"/>
      <c r="ISU1" s="125"/>
      <c r="ISV1" s="125"/>
      <c r="ISW1" s="125"/>
      <c r="ISX1" s="125"/>
      <c r="ISY1" s="125"/>
      <c r="ISZ1" s="125"/>
      <c r="ITA1" s="125"/>
      <c r="ITB1" s="125"/>
      <c r="ITC1" s="125"/>
      <c r="ITD1" s="125"/>
      <c r="ITE1" s="125"/>
      <c r="ITF1" s="125"/>
      <c r="ITG1" s="125"/>
      <c r="ITH1" s="125"/>
      <c r="ITI1" s="125"/>
      <c r="ITJ1" s="125"/>
      <c r="ITK1" s="125"/>
      <c r="ITL1" s="125"/>
      <c r="ITM1" s="125"/>
      <c r="ITN1" s="125"/>
      <c r="ITO1" s="125"/>
      <c r="ITP1" s="125"/>
      <c r="ITQ1" s="125"/>
      <c r="ITR1" s="125"/>
      <c r="ITS1" s="125"/>
      <c r="ITT1" s="125"/>
      <c r="ITU1" s="125"/>
      <c r="ITV1" s="125"/>
      <c r="ITW1" s="125"/>
      <c r="ITX1" s="125"/>
      <c r="ITY1" s="125"/>
      <c r="ITZ1" s="125"/>
      <c r="IUA1" s="125"/>
      <c r="IUB1" s="125"/>
      <c r="IUC1" s="125"/>
      <c r="IUD1" s="125"/>
      <c r="IUE1" s="125"/>
      <c r="IUF1" s="125"/>
      <c r="IUG1" s="125"/>
      <c r="IUH1" s="125"/>
      <c r="IUI1" s="125"/>
      <c r="IUJ1" s="125"/>
      <c r="IUK1" s="125"/>
      <c r="IUL1" s="125"/>
      <c r="IUM1" s="125"/>
      <c r="IUN1" s="125"/>
      <c r="IUO1" s="125"/>
      <c r="IUP1" s="125"/>
      <c r="IUQ1" s="125"/>
      <c r="IUR1" s="125"/>
      <c r="IUS1" s="125"/>
      <c r="IUT1" s="125"/>
      <c r="IUU1" s="125"/>
      <c r="IUV1" s="125"/>
      <c r="IUW1" s="125"/>
      <c r="IUX1" s="125"/>
      <c r="IUY1" s="125"/>
      <c r="IUZ1" s="125"/>
      <c r="IVA1" s="125"/>
      <c r="IVB1" s="125"/>
      <c r="IVC1" s="125"/>
      <c r="IVD1" s="125"/>
      <c r="IVE1" s="125"/>
      <c r="IVF1" s="125"/>
      <c r="IVG1" s="125"/>
      <c r="IVH1" s="125"/>
      <c r="IVI1" s="125"/>
      <c r="IVJ1" s="125"/>
      <c r="IVK1" s="125"/>
      <c r="IVL1" s="125"/>
      <c r="IVM1" s="125"/>
      <c r="IVN1" s="125"/>
      <c r="IVO1" s="125"/>
      <c r="IVP1" s="125"/>
      <c r="IVQ1" s="125"/>
      <c r="IVR1" s="125"/>
      <c r="IVS1" s="125"/>
      <c r="IVT1" s="125"/>
      <c r="IVU1" s="125"/>
      <c r="IVV1" s="125"/>
      <c r="IVW1" s="125"/>
      <c r="IVX1" s="125"/>
      <c r="IVY1" s="125"/>
      <c r="IVZ1" s="125"/>
      <c r="IWA1" s="125"/>
      <c r="IWB1" s="125"/>
      <c r="IWC1" s="125"/>
      <c r="IWD1" s="125"/>
      <c r="IWE1" s="125"/>
      <c r="IWF1" s="125"/>
      <c r="IWG1" s="125"/>
      <c r="IWH1" s="125"/>
      <c r="IWI1" s="125"/>
      <c r="IWJ1" s="125"/>
      <c r="IWK1" s="125"/>
      <c r="IWL1" s="125"/>
      <c r="IWM1" s="125"/>
      <c r="IWN1" s="125"/>
      <c r="IWO1" s="125"/>
      <c r="IWP1" s="125"/>
      <c r="IWQ1" s="125"/>
      <c r="IWR1" s="125"/>
      <c r="IWS1" s="125"/>
      <c r="IWT1" s="125"/>
      <c r="IWU1" s="125"/>
      <c r="IWV1" s="125"/>
      <c r="IWW1" s="125"/>
      <c r="IWX1" s="125"/>
      <c r="IWY1" s="125"/>
      <c r="IWZ1" s="125"/>
      <c r="IXA1" s="125"/>
      <c r="IXB1" s="125"/>
      <c r="IXC1" s="125"/>
      <c r="IXD1" s="125"/>
      <c r="IXE1" s="125"/>
      <c r="IXF1" s="125"/>
      <c r="IXG1" s="125"/>
      <c r="IXH1" s="125"/>
      <c r="IXI1" s="125"/>
      <c r="IXJ1" s="125"/>
      <c r="IXK1" s="125"/>
      <c r="IXL1" s="125"/>
      <c r="IXM1" s="125"/>
      <c r="IXN1" s="125"/>
      <c r="IXO1" s="125"/>
      <c r="IXP1" s="125"/>
      <c r="IXQ1" s="125"/>
      <c r="IXR1" s="125"/>
      <c r="IXS1" s="125"/>
      <c r="IXT1" s="125"/>
      <c r="IXU1" s="125"/>
      <c r="IXV1" s="125"/>
      <c r="IXW1" s="125"/>
      <c r="IXX1" s="125"/>
      <c r="IXY1" s="125"/>
      <c r="IXZ1" s="125"/>
      <c r="IYA1" s="125"/>
      <c r="IYB1" s="125"/>
      <c r="IYC1" s="125"/>
      <c r="IYD1" s="125"/>
      <c r="IYE1" s="125"/>
      <c r="IYF1" s="125"/>
      <c r="IYG1" s="125"/>
      <c r="IYH1" s="125"/>
      <c r="IYI1" s="125"/>
      <c r="IYJ1" s="125"/>
      <c r="IYK1" s="125"/>
      <c r="IYL1" s="125"/>
      <c r="IYM1" s="125"/>
      <c r="IYN1" s="125"/>
      <c r="IYO1" s="125"/>
      <c r="IYP1" s="125"/>
      <c r="IYQ1" s="125"/>
      <c r="IYR1" s="125"/>
      <c r="IYS1" s="125"/>
      <c r="IYT1" s="125"/>
      <c r="IYU1" s="125"/>
      <c r="IYV1" s="125"/>
      <c r="IYW1" s="125"/>
      <c r="IYX1" s="125"/>
      <c r="IYY1" s="125"/>
      <c r="IYZ1" s="125"/>
      <c r="IZA1" s="125"/>
      <c r="IZB1" s="125"/>
      <c r="IZC1" s="125"/>
      <c r="IZD1" s="125"/>
      <c r="IZE1" s="125"/>
      <c r="IZF1" s="125"/>
      <c r="IZG1" s="125"/>
      <c r="IZH1" s="125"/>
      <c r="IZI1" s="125"/>
      <c r="IZJ1" s="125"/>
      <c r="IZK1" s="125"/>
      <c r="IZL1" s="125"/>
      <c r="IZM1" s="125"/>
      <c r="IZN1" s="125"/>
      <c r="IZO1" s="125"/>
      <c r="IZP1" s="125"/>
      <c r="IZQ1" s="125"/>
      <c r="IZR1" s="125"/>
      <c r="IZS1" s="125"/>
      <c r="IZT1" s="125"/>
      <c r="IZU1" s="125"/>
      <c r="IZV1" s="125"/>
      <c r="IZW1" s="125"/>
      <c r="IZX1" s="125"/>
      <c r="IZY1" s="125"/>
      <c r="IZZ1" s="125"/>
      <c r="JAA1" s="125"/>
      <c r="JAB1" s="125"/>
      <c r="JAC1" s="125"/>
      <c r="JAD1" s="125"/>
      <c r="JAE1" s="125"/>
      <c r="JAF1" s="125"/>
      <c r="JAG1" s="125"/>
      <c r="JAH1" s="125"/>
      <c r="JAI1" s="125"/>
      <c r="JAJ1" s="125"/>
      <c r="JAK1" s="125"/>
      <c r="JAL1" s="125"/>
      <c r="JAM1" s="125"/>
      <c r="JAN1" s="125"/>
      <c r="JAO1" s="125"/>
      <c r="JAP1" s="125"/>
      <c r="JAQ1" s="125"/>
      <c r="JAR1" s="125"/>
      <c r="JAS1" s="125"/>
      <c r="JAT1" s="125"/>
      <c r="JAU1" s="125"/>
      <c r="JAV1" s="125"/>
      <c r="JAW1" s="125"/>
      <c r="JAX1" s="125"/>
      <c r="JAY1" s="125"/>
      <c r="JAZ1" s="125"/>
      <c r="JBA1" s="125"/>
      <c r="JBB1" s="125"/>
      <c r="JBC1" s="125"/>
      <c r="JBD1" s="125"/>
      <c r="JBE1" s="125"/>
      <c r="JBF1" s="125"/>
      <c r="JBG1" s="125"/>
      <c r="JBH1" s="125"/>
      <c r="JBI1" s="125"/>
      <c r="JBJ1" s="125"/>
      <c r="JBK1" s="125"/>
      <c r="JBL1" s="125"/>
      <c r="JBM1" s="125"/>
      <c r="JBN1" s="125"/>
      <c r="JBO1" s="125"/>
      <c r="JBP1" s="125"/>
      <c r="JBQ1" s="125"/>
      <c r="JBR1" s="125"/>
      <c r="JBS1" s="125"/>
      <c r="JBT1" s="125"/>
      <c r="JBU1" s="125"/>
      <c r="JBV1" s="125"/>
      <c r="JBW1" s="125"/>
      <c r="JBX1" s="125"/>
      <c r="JBY1" s="125"/>
      <c r="JBZ1" s="125"/>
      <c r="JCA1" s="125"/>
      <c r="JCB1" s="125"/>
      <c r="JCC1" s="125"/>
      <c r="JCD1" s="125"/>
      <c r="JCE1" s="125"/>
      <c r="JCF1" s="125"/>
      <c r="JCG1" s="125"/>
      <c r="JCH1" s="125"/>
      <c r="JCI1" s="125"/>
      <c r="JCJ1" s="125"/>
      <c r="JCK1" s="125"/>
      <c r="JCL1" s="125"/>
      <c r="JCM1" s="125"/>
      <c r="JCN1" s="125"/>
      <c r="JCO1" s="125"/>
      <c r="JCP1" s="125"/>
      <c r="JCQ1" s="125"/>
      <c r="JCR1" s="125"/>
      <c r="JCS1" s="125"/>
      <c r="JCT1" s="125"/>
      <c r="JCU1" s="125"/>
      <c r="JCV1" s="125"/>
      <c r="JCW1" s="125"/>
      <c r="JCX1" s="125"/>
      <c r="JCY1" s="125"/>
      <c r="JCZ1" s="125"/>
      <c r="JDA1" s="125"/>
      <c r="JDB1" s="125"/>
      <c r="JDC1" s="125"/>
      <c r="JDD1" s="125"/>
      <c r="JDE1" s="125"/>
      <c r="JDF1" s="125"/>
      <c r="JDG1" s="125"/>
      <c r="JDH1" s="125"/>
      <c r="JDI1" s="125"/>
      <c r="JDJ1" s="125"/>
      <c r="JDK1" s="125"/>
      <c r="JDL1" s="125"/>
      <c r="JDM1" s="125"/>
      <c r="JDN1" s="125"/>
      <c r="JDO1" s="125"/>
      <c r="JDP1" s="125"/>
      <c r="JDQ1" s="125"/>
      <c r="JDR1" s="125"/>
      <c r="JDS1" s="125"/>
      <c r="JDT1" s="125"/>
      <c r="JDU1" s="125"/>
      <c r="JDV1" s="125"/>
      <c r="JDW1" s="125"/>
      <c r="JDX1" s="125"/>
      <c r="JDY1" s="125"/>
      <c r="JDZ1" s="125"/>
      <c r="JEA1" s="125"/>
      <c r="JEB1" s="125"/>
      <c r="JEC1" s="125"/>
      <c r="JED1" s="125"/>
      <c r="JEE1" s="125"/>
      <c r="JEF1" s="125"/>
      <c r="JEG1" s="125"/>
      <c r="JEH1" s="125"/>
      <c r="JEI1" s="125"/>
      <c r="JEJ1" s="125"/>
      <c r="JEK1" s="125"/>
      <c r="JEL1" s="125"/>
      <c r="JEM1" s="125"/>
      <c r="JEN1" s="125"/>
      <c r="JEO1" s="125"/>
      <c r="JEP1" s="125"/>
      <c r="JEQ1" s="125"/>
      <c r="JER1" s="125"/>
      <c r="JES1" s="125"/>
      <c r="JET1" s="125"/>
      <c r="JEU1" s="125"/>
      <c r="JEV1" s="125"/>
      <c r="JEW1" s="125"/>
      <c r="JEX1" s="125"/>
      <c r="JEY1" s="125"/>
      <c r="JEZ1" s="125"/>
      <c r="JFA1" s="125"/>
      <c r="JFB1" s="125"/>
      <c r="JFC1" s="125"/>
      <c r="JFD1" s="125"/>
      <c r="JFE1" s="125"/>
      <c r="JFF1" s="125"/>
      <c r="JFG1" s="125"/>
      <c r="JFH1" s="125"/>
      <c r="JFI1" s="125"/>
      <c r="JFJ1" s="125"/>
      <c r="JFK1" s="125"/>
      <c r="JFL1" s="125"/>
      <c r="JFM1" s="125"/>
      <c r="JFN1" s="125"/>
      <c r="JFO1" s="125"/>
      <c r="JFP1" s="125"/>
      <c r="JFQ1" s="125"/>
      <c r="JFR1" s="125"/>
      <c r="JFS1" s="125"/>
      <c r="JFT1" s="125"/>
      <c r="JFU1" s="125"/>
      <c r="JFV1" s="125"/>
      <c r="JFW1" s="125"/>
      <c r="JFX1" s="125"/>
      <c r="JFY1" s="125"/>
      <c r="JFZ1" s="125"/>
      <c r="JGA1" s="125"/>
      <c r="JGB1" s="125"/>
      <c r="JGC1" s="125"/>
      <c r="JGD1" s="125"/>
      <c r="JGE1" s="125"/>
      <c r="JGF1" s="125"/>
      <c r="JGG1" s="125"/>
      <c r="JGH1" s="125"/>
      <c r="JGI1" s="125"/>
      <c r="JGJ1" s="125"/>
      <c r="JGK1" s="125"/>
      <c r="JGL1" s="125"/>
      <c r="JGM1" s="125"/>
      <c r="JGN1" s="125"/>
      <c r="JGO1" s="125"/>
      <c r="JGP1" s="125"/>
      <c r="JGQ1" s="125"/>
      <c r="JGR1" s="125"/>
      <c r="JGS1" s="125"/>
      <c r="JGT1" s="125"/>
      <c r="JGU1" s="125"/>
      <c r="JGV1" s="125"/>
      <c r="JGW1" s="125"/>
      <c r="JGX1" s="125"/>
      <c r="JGY1" s="125"/>
      <c r="JGZ1" s="125"/>
      <c r="JHA1" s="125"/>
      <c r="JHB1" s="125"/>
      <c r="JHC1" s="125"/>
      <c r="JHD1" s="125"/>
      <c r="JHE1" s="125"/>
      <c r="JHF1" s="125"/>
      <c r="JHG1" s="125"/>
      <c r="JHH1" s="125"/>
      <c r="JHI1" s="125"/>
      <c r="JHJ1" s="125"/>
      <c r="JHK1" s="125"/>
      <c r="JHL1" s="125"/>
      <c r="JHM1" s="125"/>
      <c r="JHN1" s="125"/>
      <c r="JHO1" s="125"/>
      <c r="JHP1" s="125"/>
      <c r="JHQ1" s="125"/>
      <c r="JHR1" s="125"/>
      <c r="JHS1" s="125"/>
      <c r="JHT1" s="125"/>
      <c r="JHU1" s="125"/>
      <c r="JHV1" s="125"/>
      <c r="JHW1" s="125"/>
      <c r="JHX1" s="125"/>
      <c r="JHY1" s="125"/>
      <c r="JHZ1" s="125"/>
      <c r="JIA1" s="125"/>
      <c r="JIB1" s="125"/>
      <c r="JIC1" s="125"/>
      <c r="JID1" s="125"/>
      <c r="JIE1" s="125"/>
      <c r="JIF1" s="125"/>
      <c r="JIG1" s="125"/>
      <c r="JIH1" s="125"/>
      <c r="JII1" s="125"/>
      <c r="JIJ1" s="125"/>
      <c r="JIK1" s="125"/>
      <c r="JIL1" s="125"/>
      <c r="JIM1" s="125"/>
      <c r="JIN1" s="125"/>
      <c r="JIO1" s="125"/>
      <c r="JIP1" s="125"/>
      <c r="JIQ1" s="125"/>
      <c r="JIR1" s="125"/>
      <c r="JIS1" s="125"/>
      <c r="JIT1" s="125"/>
      <c r="JIU1" s="125"/>
      <c r="JIV1" s="125"/>
      <c r="JIW1" s="125"/>
      <c r="JIX1" s="125"/>
      <c r="JIY1" s="125"/>
      <c r="JIZ1" s="125"/>
      <c r="JJA1" s="125"/>
      <c r="JJB1" s="125"/>
      <c r="JJC1" s="125"/>
      <c r="JJD1" s="125"/>
      <c r="JJE1" s="125"/>
      <c r="JJF1" s="125"/>
      <c r="JJG1" s="125"/>
      <c r="JJH1" s="125"/>
      <c r="JJI1" s="125"/>
      <c r="JJJ1" s="125"/>
      <c r="JJK1" s="125"/>
      <c r="JJL1" s="125"/>
      <c r="JJM1" s="125"/>
      <c r="JJN1" s="125"/>
      <c r="JJO1" s="125"/>
      <c r="JJP1" s="125"/>
      <c r="JJQ1" s="125"/>
      <c r="JJR1" s="125"/>
      <c r="JJS1" s="125"/>
      <c r="JJT1" s="125"/>
      <c r="JJU1" s="125"/>
      <c r="JJV1" s="125"/>
      <c r="JJW1" s="125"/>
      <c r="JJX1" s="125"/>
      <c r="JJY1" s="125"/>
      <c r="JJZ1" s="125"/>
      <c r="JKA1" s="125"/>
      <c r="JKB1" s="125"/>
      <c r="JKC1" s="125"/>
      <c r="JKD1" s="125"/>
      <c r="JKE1" s="125"/>
      <c r="JKF1" s="125"/>
      <c r="JKG1" s="125"/>
      <c r="JKH1" s="125"/>
      <c r="JKI1" s="125"/>
      <c r="JKJ1" s="125"/>
      <c r="JKK1" s="125"/>
      <c r="JKL1" s="125"/>
      <c r="JKM1" s="125"/>
      <c r="JKN1" s="125"/>
      <c r="JKO1" s="125"/>
      <c r="JKP1" s="125"/>
      <c r="JKQ1" s="125"/>
      <c r="JKR1" s="125"/>
      <c r="JKS1" s="125"/>
      <c r="JKT1" s="125"/>
      <c r="JKU1" s="125"/>
      <c r="JKV1" s="125"/>
      <c r="JKW1" s="125"/>
      <c r="JKX1" s="125"/>
      <c r="JKY1" s="125"/>
      <c r="JKZ1" s="125"/>
      <c r="JLA1" s="125"/>
      <c r="JLB1" s="125"/>
      <c r="JLC1" s="125"/>
      <c r="JLD1" s="125"/>
      <c r="JLE1" s="125"/>
      <c r="JLF1" s="125"/>
      <c r="JLG1" s="125"/>
      <c r="JLH1" s="125"/>
      <c r="JLI1" s="125"/>
      <c r="JLJ1" s="125"/>
      <c r="JLK1" s="125"/>
      <c r="JLL1" s="125"/>
      <c r="JLM1" s="125"/>
      <c r="JLN1" s="125"/>
      <c r="JLO1" s="125"/>
      <c r="JLP1" s="125"/>
      <c r="JLQ1" s="125"/>
      <c r="JLR1" s="125"/>
      <c r="JLS1" s="125"/>
      <c r="JLT1" s="125"/>
      <c r="JLU1" s="125"/>
      <c r="JLV1" s="125"/>
      <c r="JLW1" s="125"/>
      <c r="JLX1" s="125"/>
      <c r="JLY1" s="125"/>
      <c r="JLZ1" s="125"/>
      <c r="JMA1" s="125"/>
      <c r="JMB1" s="125"/>
      <c r="JMC1" s="125"/>
      <c r="JMD1" s="125"/>
      <c r="JME1" s="125"/>
      <c r="JMF1" s="125"/>
      <c r="JMG1" s="125"/>
      <c r="JMH1" s="125"/>
      <c r="JMI1" s="125"/>
      <c r="JMJ1" s="125"/>
      <c r="JMK1" s="125"/>
      <c r="JML1" s="125"/>
      <c r="JMM1" s="125"/>
      <c r="JMN1" s="125"/>
      <c r="JMO1" s="125"/>
      <c r="JMP1" s="125"/>
      <c r="JMQ1" s="125"/>
      <c r="JMR1" s="125"/>
      <c r="JMS1" s="125"/>
      <c r="JMT1" s="125"/>
      <c r="JMU1" s="125"/>
      <c r="JMV1" s="125"/>
      <c r="JMW1" s="125"/>
      <c r="JMX1" s="125"/>
      <c r="JMY1" s="125"/>
      <c r="JMZ1" s="125"/>
      <c r="JNA1" s="125"/>
      <c r="JNB1" s="125"/>
      <c r="JNC1" s="125"/>
      <c r="JND1" s="125"/>
      <c r="JNE1" s="125"/>
      <c r="JNF1" s="125"/>
      <c r="JNG1" s="125"/>
      <c r="JNH1" s="125"/>
      <c r="JNI1" s="125"/>
      <c r="JNJ1" s="125"/>
      <c r="JNK1" s="125"/>
      <c r="JNL1" s="125"/>
      <c r="JNM1" s="125"/>
      <c r="JNN1" s="125"/>
      <c r="JNO1" s="125"/>
      <c r="JNP1" s="125"/>
      <c r="JNQ1" s="125"/>
      <c r="JNR1" s="125"/>
      <c r="JNS1" s="125"/>
      <c r="JNT1" s="125"/>
      <c r="JNU1" s="125"/>
      <c r="JNV1" s="125"/>
      <c r="JNW1" s="125"/>
      <c r="JNX1" s="125"/>
      <c r="JNY1" s="125"/>
      <c r="JNZ1" s="125"/>
      <c r="JOA1" s="125"/>
      <c r="JOB1" s="125"/>
      <c r="JOC1" s="125"/>
      <c r="JOD1" s="125"/>
      <c r="JOE1" s="125"/>
      <c r="JOF1" s="125"/>
      <c r="JOG1" s="125"/>
      <c r="JOH1" s="125"/>
      <c r="JOI1" s="125"/>
      <c r="JOJ1" s="125"/>
      <c r="JOK1" s="125"/>
      <c r="JOL1" s="125"/>
      <c r="JOM1" s="125"/>
      <c r="JON1" s="125"/>
      <c r="JOO1" s="125"/>
      <c r="JOP1" s="125"/>
      <c r="JOQ1" s="125"/>
      <c r="JOR1" s="125"/>
      <c r="JOS1" s="125"/>
      <c r="JOT1" s="125"/>
      <c r="JOU1" s="125"/>
      <c r="JOV1" s="125"/>
      <c r="JOW1" s="125"/>
      <c r="JOX1" s="125"/>
      <c r="JOY1" s="125"/>
      <c r="JOZ1" s="125"/>
      <c r="JPA1" s="125"/>
      <c r="JPB1" s="125"/>
      <c r="JPC1" s="125"/>
      <c r="JPD1" s="125"/>
      <c r="JPE1" s="125"/>
      <c r="JPF1" s="125"/>
      <c r="JPG1" s="125"/>
      <c r="JPH1" s="125"/>
      <c r="JPI1" s="125"/>
      <c r="JPJ1" s="125"/>
      <c r="JPK1" s="125"/>
      <c r="JPL1" s="125"/>
      <c r="JPM1" s="125"/>
      <c r="JPN1" s="125"/>
      <c r="JPO1" s="125"/>
      <c r="JPP1" s="125"/>
      <c r="JPQ1" s="125"/>
      <c r="JPR1" s="125"/>
      <c r="JPS1" s="125"/>
      <c r="JPT1" s="125"/>
      <c r="JPU1" s="125"/>
      <c r="JPV1" s="125"/>
      <c r="JPW1" s="125"/>
      <c r="JPX1" s="125"/>
      <c r="JPY1" s="125"/>
      <c r="JPZ1" s="125"/>
      <c r="JQA1" s="125"/>
      <c r="JQB1" s="125"/>
      <c r="JQC1" s="125"/>
      <c r="JQD1" s="125"/>
      <c r="JQE1" s="125"/>
      <c r="JQF1" s="125"/>
      <c r="JQG1" s="125"/>
      <c r="JQH1" s="125"/>
      <c r="JQI1" s="125"/>
      <c r="JQJ1" s="125"/>
      <c r="JQK1" s="125"/>
      <c r="JQL1" s="125"/>
      <c r="JQM1" s="125"/>
      <c r="JQN1" s="125"/>
      <c r="JQO1" s="125"/>
      <c r="JQP1" s="125"/>
      <c r="JQQ1" s="125"/>
      <c r="JQR1" s="125"/>
      <c r="JQS1" s="125"/>
      <c r="JQT1" s="125"/>
      <c r="JQU1" s="125"/>
      <c r="JQV1" s="125"/>
      <c r="JQW1" s="125"/>
      <c r="JQX1" s="125"/>
      <c r="JQY1" s="125"/>
      <c r="JQZ1" s="125"/>
      <c r="JRA1" s="125"/>
      <c r="JRB1" s="125"/>
      <c r="JRC1" s="125"/>
      <c r="JRD1" s="125"/>
      <c r="JRE1" s="125"/>
      <c r="JRF1" s="125"/>
      <c r="JRG1" s="125"/>
      <c r="JRH1" s="125"/>
      <c r="JRI1" s="125"/>
      <c r="JRJ1" s="125"/>
      <c r="JRK1" s="125"/>
      <c r="JRL1" s="125"/>
      <c r="JRM1" s="125"/>
      <c r="JRN1" s="125"/>
      <c r="JRO1" s="125"/>
      <c r="JRP1" s="125"/>
      <c r="JRQ1" s="125"/>
      <c r="JRR1" s="125"/>
      <c r="JRS1" s="125"/>
      <c r="JRT1" s="125"/>
      <c r="JRU1" s="125"/>
      <c r="JRV1" s="125"/>
      <c r="JRW1" s="125"/>
      <c r="JRX1" s="125"/>
      <c r="JRY1" s="125"/>
      <c r="JRZ1" s="125"/>
      <c r="JSA1" s="125"/>
      <c r="JSB1" s="125"/>
      <c r="JSC1" s="125"/>
      <c r="JSD1" s="125"/>
      <c r="JSE1" s="125"/>
      <c r="JSF1" s="125"/>
      <c r="JSG1" s="125"/>
      <c r="JSH1" s="125"/>
      <c r="JSI1" s="125"/>
      <c r="JSJ1" s="125"/>
      <c r="JSK1" s="125"/>
      <c r="JSL1" s="125"/>
      <c r="JSM1" s="125"/>
      <c r="JSN1" s="125"/>
      <c r="JSO1" s="125"/>
      <c r="JSP1" s="125"/>
      <c r="JSQ1" s="125"/>
      <c r="JSR1" s="125"/>
      <c r="JSS1" s="125"/>
      <c r="JST1" s="125"/>
      <c r="JSU1" s="125"/>
      <c r="JSV1" s="125"/>
      <c r="JSW1" s="125"/>
      <c r="JSX1" s="125"/>
      <c r="JSY1" s="125"/>
      <c r="JSZ1" s="125"/>
      <c r="JTA1" s="125"/>
      <c r="JTB1" s="125"/>
      <c r="JTC1" s="125"/>
      <c r="JTD1" s="125"/>
      <c r="JTE1" s="125"/>
      <c r="JTF1" s="125"/>
      <c r="JTG1" s="125"/>
      <c r="JTH1" s="125"/>
      <c r="JTI1" s="125"/>
      <c r="JTJ1" s="125"/>
      <c r="JTK1" s="125"/>
      <c r="JTL1" s="125"/>
      <c r="JTM1" s="125"/>
      <c r="JTN1" s="125"/>
      <c r="JTO1" s="125"/>
      <c r="JTP1" s="125"/>
      <c r="JTQ1" s="125"/>
      <c r="JTR1" s="125"/>
      <c r="JTS1" s="125"/>
      <c r="JTT1" s="125"/>
      <c r="JTU1" s="125"/>
      <c r="JTV1" s="125"/>
      <c r="JTW1" s="125"/>
      <c r="JTX1" s="125"/>
      <c r="JTY1" s="125"/>
      <c r="JTZ1" s="125"/>
      <c r="JUA1" s="125"/>
      <c r="JUB1" s="125"/>
      <c r="JUC1" s="125"/>
      <c r="JUD1" s="125"/>
      <c r="JUE1" s="125"/>
      <c r="JUF1" s="125"/>
      <c r="JUG1" s="125"/>
      <c r="JUH1" s="125"/>
      <c r="JUI1" s="125"/>
      <c r="JUJ1" s="125"/>
      <c r="JUK1" s="125"/>
      <c r="JUL1" s="125"/>
      <c r="JUM1" s="125"/>
      <c r="JUN1" s="125"/>
      <c r="JUO1" s="125"/>
      <c r="JUP1" s="125"/>
      <c r="JUQ1" s="125"/>
      <c r="JUR1" s="125"/>
      <c r="JUS1" s="125"/>
      <c r="JUT1" s="125"/>
      <c r="JUU1" s="125"/>
      <c r="JUV1" s="125"/>
      <c r="JUW1" s="125"/>
      <c r="JUX1" s="125"/>
      <c r="JUY1" s="125"/>
      <c r="JUZ1" s="125"/>
      <c r="JVA1" s="125"/>
      <c r="JVB1" s="125"/>
      <c r="JVC1" s="125"/>
      <c r="JVD1" s="125"/>
      <c r="JVE1" s="125"/>
      <c r="JVF1" s="125"/>
      <c r="JVG1" s="125"/>
      <c r="JVH1" s="125"/>
      <c r="JVI1" s="125"/>
      <c r="JVJ1" s="125"/>
      <c r="JVK1" s="125"/>
      <c r="JVL1" s="125"/>
      <c r="JVM1" s="125"/>
      <c r="JVN1" s="125"/>
      <c r="JVO1" s="125"/>
      <c r="JVP1" s="125"/>
      <c r="JVQ1" s="125"/>
      <c r="JVR1" s="125"/>
      <c r="JVS1" s="125"/>
      <c r="JVT1" s="125"/>
      <c r="JVU1" s="125"/>
      <c r="JVV1" s="125"/>
      <c r="JVW1" s="125"/>
      <c r="JVX1" s="125"/>
      <c r="JVY1" s="125"/>
      <c r="JVZ1" s="125"/>
      <c r="JWA1" s="125"/>
      <c r="JWB1" s="125"/>
      <c r="JWC1" s="125"/>
      <c r="JWD1" s="125"/>
      <c r="JWE1" s="125"/>
      <c r="JWF1" s="125"/>
      <c r="JWG1" s="125"/>
      <c r="JWH1" s="125"/>
      <c r="JWI1" s="125"/>
      <c r="JWJ1" s="125"/>
      <c r="JWK1" s="125"/>
      <c r="JWL1" s="125"/>
      <c r="JWM1" s="125"/>
      <c r="JWN1" s="125"/>
      <c r="JWO1" s="125"/>
      <c r="JWP1" s="125"/>
      <c r="JWQ1" s="125"/>
      <c r="JWR1" s="125"/>
      <c r="JWS1" s="125"/>
      <c r="JWT1" s="125"/>
      <c r="JWU1" s="125"/>
      <c r="JWV1" s="125"/>
      <c r="JWW1" s="125"/>
      <c r="JWX1" s="125"/>
      <c r="JWY1" s="125"/>
      <c r="JWZ1" s="125"/>
      <c r="JXA1" s="125"/>
      <c r="JXB1" s="125"/>
      <c r="JXC1" s="125"/>
      <c r="JXD1" s="125"/>
      <c r="JXE1" s="125"/>
      <c r="JXF1" s="125"/>
      <c r="JXG1" s="125"/>
      <c r="JXH1" s="125"/>
      <c r="JXI1" s="125"/>
      <c r="JXJ1" s="125"/>
      <c r="JXK1" s="125"/>
      <c r="JXL1" s="125"/>
      <c r="JXM1" s="125"/>
      <c r="JXN1" s="125"/>
      <c r="JXO1" s="125"/>
      <c r="JXP1" s="125"/>
      <c r="JXQ1" s="125"/>
      <c r="JXR1" s="125"/>
      <c r="JXS1" s="125"/>
      <c r="JXT1" s="125"/>
      <c r="JXU1" s="125"/>
      <c r="JXV1" s="125"/>
      <c r="JXW1" s="125"/>
      <c r="JXX1" s="125"/>
      <c r="JXY1" s="125"/>
      <c r="JXZ1" s="125"/>
      <c r="JYA1" s="125"/>
      <c r="JYB1" s="125"/>
      <c r="JYC1" s="125"/>
      <c r="JYD1" s="125"/>
      <c r="JYE1" s="125"/>
      <c r="JYF1" s="125"/>
      <c r="JYG1" s="125"/>
      <c r="JYH1" s="125"/>
      <c r="JYI1" s="125"/>
      <c r="JYJ1" s="125"/>
      <c r="JYK1" s="125"/>
      <c r="JYL1" s="125"/>
      <c r="JYM1" s="125"/>
      <c r="JYN1" s="125"/>
      <c r="JYO1" s="125"/>
      <c r="JYP1" s="125"/>
      <c r="JYQ1" s="125"/>
      <c r="JYR1" s="125"/>
      <c r="JYS1" s="125"/>
      <c r="JYT1" s="125"/>
      <c r="JYU1" s="125"/>
      <c r="JYV1" s="125"/>
      <c r="JYW1" s="125"/>
      <c r="JYX1" s="125"/>
      <c r="JYY1" s="125"/>
      <c r="JYZ1" s="125"/>
      <c r="JZA1" s="125"/>
      <c r="JZB1" s="125"/>
      <c r="JZC1" s="125"/>
      <c r="JZD1" s="125"/>
      <c r="JZE1" s="125"/>
      <c r="JZF1" s="125"/>
      <c r="JZG1" s="125"/>
      <c r="JZH1" s="125"/>
      <c r="JZI1" s="125"/>
      <c r="JZJ1" s="125"/>
      <c r="JZK1" s="125"/>
      <c r="JZL1" s="125"/>
      <c r="JZM1" s="125"/>
      <c r="JZN1" s="125"/>
      <c r="JZO1" s="125"/>
      <c r="JZP1" s="125"/>
      <c r="JZQ1" s="125"/>
      <c r="JZR1" s="125"/>
      <c r="JZS1" s="125"/>
      <c r="JZT1" s="125"/>
      <c r="JZU1" s="125"/>
      <c r="JZV1" s="125"/>
      <c r="JZW1" s="125"/>
      <c r="JZX1" s="125"/>
      <c r="JZY1" s="125"/>
      <c r="JZZ1" s="125"/>
      <c r="KAA1" s="125"/>
      <c r="KAB1" s="125"/>
      <c r="KAC1" s="125"/>
      <c r="KAD1" s="125"/>
      <c r="KAE1" s="125"/>
      <c r="KAF1" s="125"/>
      <c r="KAG1" s="125"/>
      <c r="KAH1" s="125"/>
      <c r="KAI1" s="125"/>
      <c r="KAJ1" s="125"/>
      <c r="KAK1" s="125"/>
      <c r="KAL1" s="125"/>
      <c r="KAM1" s="125"/>
      <c r="KAN1" s="125"/>
      <c r="KAO1" s="125"/>
      <c r="KAP1" s="125"/>
      <c r="KAQ1" s="125"/>
      <c r="KAR1" s="125"/>
      <c r="KAS1" s="125"/>
      <c r="KAT1" s="125"/>
      <c r="KAU1" s="125"/>
      <c r="KAV1" s="125"/>
      <c r="KAW1" s="125"/>
      <c r="KAX1" s="125"/>
      <c r="KAY1" s="125"/>
      <c r="KAZ1" s="125"/>
      <c r="KBA1" s="125"/>
      <c r="KBB1" s="125"/>
      <c r="KBC1" s="125"/>
      <c r="KBD1" s="125"/>
      <c r="KBE1" s="125"/>
      <c r="KBF1" s="125"/>
      <c r="KBG1" s="125"/>
      <c r="KBH1" s="125"/>
      <c r="KBI1" s="125"/>
      <c r="KBJ1" s="125"/>
      <c r="KBK1" s="125"/>
      <c r="KBL1" s="125"/>
      <c r="KBM1" s="125"/>
      <c r="KBN1" s="125"/>
      <c r="KBO1" s="125"/>
      <c r="KBP1" s="125"/>
      <c r="KBQ1" s="125"/>
      <c r="KBR1" s="125"/>
      <c r="KBS1" s="125"/>
      <c r="KBT1" s="125"/>
      <c r="KBU1" s="125"/>
      <c r="KBV1" s="125"/>
      <c r="KBW1" s="125"/>
      <c r="KBX1" s="125"/>
      <c r="KBY1" s="125"/>
      <c r="KBZ1" s="125"/>
      <c r="KCA1" s="125"/>
      <c r="KCB1" s="125"/>
      <c r="KCC1" s="125"/>
      <c r="KCD1" s="125"/>
      <c r="KCE1" s="125"/>
      <c r="KCF1" s="125"/>
      <c r="KCG1" s="125"/>
      <c r="KCH1" s="125"/>
      <c r="KCI1" s="125"/>
      <c r="KCJ1" s="125"/>
      <c r="KCK1" s="125"/>
      <c r="KCL1" s="125"/>
      <c r="KCM1" s="125"/>
      <c r="KCN1" s="125"/>
      <c r="KCO1" s="125"/>
      <c r="KCP1" s="125"/>
      <c r="KCQ1" s="125"/>
      <c r="KCR1" s="125"/>
      <c r="KCS1" s="125"/>
      <c r="KCT1" s="125"/>
      <c r="KCU1" s="125"/>
      <c r="KCV1" s="125"/>
      <c r="KCW1" s="125"/>
      <c r="KCX1" s="125"/>
      <c r="KCY1" s="125"/>
      <c r="KCZ1" s="125"/>
      <c r="KDA1" s="125"/>
      <c r="KDB1" s="125"/>
      <c r="KDC1" s="125"/>
      <c r="KDD1" s="125"/>
      <c r="KDE1" s="125"/>
      <c r="KDF1" s="125"/>
      <c r="KDG1" s="125"/>
      <c r="KDH1" s="125"/>
      <c r="KDI1" s="125"/>
      <c r="KDJ1" s="125"/>
      <c r="KDK1" s="125"/>
      <c r="KDL1" s="125"/>
      <c r="KDM1" s="125"/>
      <c r="KDN1" s="125"/>
      <c r="KDO1" s="125"/>
      <c r="KDP1" s="125"/>
      <c r="KDQ1" s="125"/>
      <c r="KDR1" s="125"/>
      <c r="KDS1" s="125"/>
      <c r="KDT1" s="125"/>
      <c r="KDU1" s="125"/>
      <c r="KDV1" s="125"/>
      <c r="KDW1" s="125"/>
      <c r="KDX1" s="125"/>
      <c r="KDY1" s="125"/>
      <c r="KDZ1" s="125"/>
      <c r="KEA1" s="125"/>
      <c r="KEB1" s="125"/>
      <c r="KEC1" s="125"/>
      <c r="KED1" s="125"/>
      <c r="KEE1" s="125"/>
      <c r="KEF1" s="125"/>
      <c r="KEG1" s="125"/>
      <c r="KEH1" s="125"/>
      <c r="KEI1" s="125"/>
      <c r="KEJ1" s="125"/>
      <c r="KEK1" s="125"/>
      <c r="KEL1" s="125"/>
      <c r="KEM1" s="125"/>
      <c r="KEN1" s="125"/>
      <c r="KEO1" s="125"/>
      <c r="KEP1" s="125"/>
      <c r="KEQ1" s="125"/>
      <c r="KER1" s="125"/>
      <c r="KES1" s="125"/>
      <c r="KET1" s="125"/>
      <c r="KEU1" s="125"/>
      <c r="KEV1" s="125"/>
      <c r="KEW1" s="125"/>
      <c r="KEX1" s="125"/>
      <c r="KEY1" s="125"/>
      <c r="KEZ1" s="125"/>
      <c r="KFA1" s="125"/>
      <c r="KFB1" s="125"/>
      <c r="KFC1" s="125"/>
      <c r="KFD1" s="125"/>
      <c r="KFE1" s="125"/>
      <c r="KFF1" s="125"/>
      <c r="KFG1" s="125"/>
      <c r="KFH1" s="125"/>
      <c r="KFI1" s="125"/>
      <c r="KFJ1" s="125"/>
      <c r="KFK1" s="125"/>
      <c r="KFL1" s="125"/>
      <c r="KFM1" s="125"/>
      <c r="KFN1" s="125"/>
      <c r="KFO1" s="125"/>
      <c r="KFP1" s="125"/>
      <c r="KFQ1" s="125"/>
      <c r="KFR1" s="125"/>
      <c r="KFS1" s="125"/>
      <c r="KFT1" s="125"/>
      <c r="KFU1" s="125"/>
      <c r="KFV1" s="125"/>
      <c r="KFW1" s="125"/>
      <c r="KFX1" s="125"/>
      <c r="KFY1" s="125"/>
      <c r="KFZ1" s="125"/>
      <c r="KGA1" s="125"/>
      <c r="KGB1" s="125"/>
      <c r="KGC1" s="125"/>
      <c r="KGD1" s="125"/>
      <c r="KGE1" s="125"/>
      <c r="KGF1" s="125"/>
      <c r="KGG1" s="125"/>
      <c r="KGH1" s="125"/>
      <c r="KGI1" s="125"/>
      <c r="KGJ1" s="125"/>
      <c r="KGK1" s="125"/>
      <c r="KGL1" s="125"/>
      <c r="KGM1" s="125"/>
      <c r="KGN1" s="125"/>
      <c r="KGO1" s="125"/>
      <c r="KGP1" s="125"/>
      <c r="KGQ1" s="125"/>
      <c r="KGR1" s="125"/>
      <c r="KGS1" s="125"/>
      <c r="KGT1" s="125"/>
      <c r="KGU1" s="125"/>
      <c r="KGV1" s="125"/>
      <c r="KGW1" s="125"/>
      <c r="KGX1" s="125"/>
      <c r="KGY1" s="125"/>
      <c r="KGZ1" s="125"/>
      <c r="KHA1" s="125"/>
      <c r="KHB1" s="125"/>
      <c r="KHC1" s="125"/>
      <c r="KHD1" s="125"/>
      <c r="KHE1" s="125"/>
      <c r="KHF1" s="125"/>
      <c r="KHG1" s="125"/>
      <c r="KHH1" s="125"/>
      <c r="KHI1" s="125"/>
      <c r="KHJ1" s="125"/>
      <c r="KHK1" s="125"/>
      <c r="KHL1" s="125"/>
      <c r="KHM1" s="125"/>
      <c r="KHN1" s="125"/>
      <c r="KHO1" s="125"/>
      <c r="KHP1" s="125"/>
      <c r="KHQ1" s="125"/>
      <c r="KHR1" s="125"/>
      <c r="KHS1" s="125"/>
      <c r="KHT1" s="125"/>
      <c r="KHU1" s="125"/>
      <c r="KHV1" s="125"/>
      <c r="KHW1" s="125"/>
      <c r="KHX1" s="125"/>
      <c r="KHY1" s="125"/>
      <c r="KHZ1" s="125"/>
      <c r="KIA1" s="125"/>
      <c r="KIB1" s="125"/>
      <c r="KIC1" s="125"/>
      <c r="KID1" s="125"/>
      <c r="KIE1" s="125"/>
      <c r="KIF1" s="125"/>
      <c r="KIG1" s="125"/>
      <c r="KIH1" s="125"/>
      <c r="KII1" s="125"/>
      <c r="KIJ1" s="125"/>
      <c r="KIK1" s="125"/>
      <c r="KIL1" s="125"/>
      <c r="KIM1" s="125"/>
      <c r="KIN1" s="125"/>
      <c r="KIO1" s="125"/>
      <c r="KIP1" s="125"/>
      <c r="KIQ1" s="125"/>
      <c r="KIR1" s="125"/>
      <c r="KIS1" s="125"/>
      <c r="KIT1" s="125"/>
      <c r="KIU1" s="125"/>
      <c r="KIV1" s="125"/>
      <c r="KIW1" s="125"/>
      <c r="KIX1" s="125"/>
      <c r="KIY1" s="125"/>
      <c r="KIZ1" s="125"/>
      <c r="KJA1" s="125"/>
      <c r="KJB1" s="125"/>
      <c r="KJC1" s="125"/>
      <c r="KJD1" s="125"/>
      <c r="KJE1" s="125"/>
      <c r="KJF1" s="125"/>
      <c r="KJG1" s="125"/>
      <c r="KJH1" s="125"/>
      <c r="KJI1" s="125"/>
      <c r="KJJ1" s="125"/>
      <c r="KJK1" s="125"/>
      <c r="KJL1" s="125"/>
      <c r="KJM1" s="125"/>
      <c r="KJN1" s="125"/>
      <c r="KJO1" s="125"/>
      <c r="KJP1" s="125"/>
      <c r="KJQ1" s="125"/>
      <c r="KJR1" s="125"/>
      <c r="KJS1" s="125"/>
      <c r="KJT1" s="125"/>
      <c r="KJU1" s="125"/>
      <c r="KJV1" s="125"/>
      <c r="KJW1" s="125"/>
      <c r="KJX1" s="125"/>
      <c r="KJY1" s="125"/>
      <c r="KJZ1" s="125"/>
      <c r="KKA1" s="125"/>
      <c r="KKB1" s="125"/>
      <c r="KKC1" s="125"/>
      <c r="KKD1" s="125"/>
      <c r="KKE1" s="125"/>
      <c r="KKF1" s="125"/>
      <c r="KKG1" s="125"/>
      <c r="KKH1" s="125"/>
      <c r="KKI1" s="125"/>
      <c r="KKJ1" s="125"/>
      <c r="KKK1" s="125"/>
      <c r="KKL1" s="125"/>
      <c r="KKM1" s="125"/>
      <c r="KKN1" s="125"/>
      <c r="KKO1" s="125"/>
      <c r="KKP1" s="125"/>
      <c r="KKQ1" s="125"/>
      <c r="KKR1" s="125"/>
      <c r="KKS1" s="125"/>
      <c r="KKT1" s="125"/>
      <c r="KKU1" s="125"/>
      <c r="KKV1" s="125"/>
      <c r="KKW1" s="125"/>
      <c r="KKX1" s="125"/>
      <c r="KKY1" s="125"/>
      <c r="KKZ1" s="125"/>
      <c r="KLA1" s="125"/>
      <c r="KLB1" s="125"/>
      <c r="KLC1" s="125"/>
      <c r="KLD1" s="125"/>
      <c r="KLE1" s="125"/>
      <c r="KLF1" s="125"/>
      <c r="KLG1" s="125"/>
      <c r="KLH1" s="125"/>
      <c r="KLI1" s="125"/>
      <c r="KLJ1" s="125"/>
      <c r="KLK1" s="125"/>
      <c r="KLL1" s="125"/>
      <c r="KLM1" s="125"/>
      <c r="KLN1" s="125"/>
      <c r="KLO1" s="125"/>
      <c r="KLP1" s="125"/>
      <c r="KLQ1" s="125"/>
      <c r="KLR1" s="125"/>
      <c r="KLS1" s="125"/>
      <c r="KLT1" s="125"/>
      <c r="KLU1" s="125"/>
      <c r="KLV1" s="125"/>
      <c r="KLW1" s="125"/>
      <c r="KLX1" s="125"/>
      <c r="KLY1" s="125"/>
      <c r="KLZ1" s="125"/>
      <c r="KMA1" s="125"/>
      <c r="KMB1" s="125"/>
      <c r="KMC1" s="125"/>
      <c r="KMD1" s="125"/>
      <c r="KME1" s="125"/>
      <c r="KMF1" s="125"/>
      <c r="KMG1" s="125"/>
      <c r="KMH1" s="125"/>
      <c r="KMI1" s="125"/>
      <c r="KMJ1" s="125"/>
      <c r="KMK1" s="125"/>
      <c r="KML1" s="125"/>
      <c r="KMM1" s="125"/>
      <c r="KMN1" s="125"/>
      <c r="KMO1" s="125"/>
      <c r="KMP1" s="125"/>
      <c r="KMQ1" s="125"/>
      <c r="KMR1" s="125"/>
      <c r="KMS1" s="125"/>
      <c r="KMT1" s="125"/>
      <c r="KMU1" s="125"/>
      <c r="KMV1" s="125"/>
      <c r="KMW1" s="125"/>
      <c r="KMX1" s="125"/>
      <c r="KMY1" s="125"/>
      <c r="KMZ1" s="125"/>
      <c r="KNA1" s="125"/>
      <c r="KNB1" s="125"/>
      <c r="KNC1" s="125"/>
      <c r="KND1" s="125"/>
      <c r="KNE1" s="125"/>
      <c r="KNF1" s="125"/>
      <c r="KNG1" s="125"/>
      <c r="KNH1" s="125"/>
      <c r="KNI1" s="125"/>
      <c r="KNJ1" s="125"/>
      <c r="KNK1" s="125"/>
      <c r="KNL1" s="125"/>
      <c r="KNM1" s="125"/>
      <c r="KNN1" s="125"/>
      <c r="KNO1" s="125"/>
      <c r="KNP1" s="125"/>
      <c r="KNQ1" s="125"/>
      <c r="KNR1" s="125"/>
      <c r="KNS1" s="125"/>
      <c r="KNT1" s="125"/>
      <c r="KNU1" s="125"/>
      <c r="KNV1" s="125"/>
      <c r="KNW1" s="125"/>
      <c r="KNX1" s="125"/>
      <c r="KNY1" s="125"/>
      <c r="KNZ1" s="125"/>
      <c r="KOA1" s="125"/>
      <c r="KOB1" s="125"/>
      <c r="KOC1" s="125"/>
      <c r="KOD1" s="125"/>
      <c r="KOE1" s="125"/>
      <c r="KOF1" s="125"/>
      <c r="KOG1" s="125"/>
      <c r="KOH1" s="125"/>
      <c r="KOI1" s="125"/>
      <c r="KOJ1" s="125"/>
      <c r="KOK1" s="125"/>
      <c r="KOL1" s="125"/>
      <c r="KOM1" s="125"/>
      <c r="KON1" s="125"/>
      <c r="KOO1" s="125"/>
      <c r="KOP1" s="125"/>
      <c r="KOQ1" s="125"/>
      <c r="KOR1" s="125"/>
      <c r="KOS1" s="125"/>
      <c r="KOT1" s="125"/>
      <c r="KOU1" s="125"/>
      <c r="KOV1" s="125"/>
      <c r="KOW1" s="125"/>
      <c r="KOX1" s="125"/>
      <c r="KOY1" s="125"/>
      <c r="KOZ1" s="125"/>
      <c r="KPA1" s="125"/>
      <c r="KPB1" s="125"/>
      <c r="KPC1" s="125"/>
      <c r="KPD1" s="125"/>
      <c r="KPE1" s="125"/>
      <c r="KPF1" s="125"/>
      <c r="KPG1" s="125"/>
      <c r="KPH1" s="125"/>
      <c r="KPI1" s="125"/>
      <c r="KPJ1" s="125"/>
      <c r="KPK1" s="125"/>
      <c r="KPL1" s="125"/>
      <c r="KPM1" s="125"/>
      <c r="KPN1" s="125"/>
      <c r="KPO1" s="125"/>
      <c r="KPP1" s="125"/>
      <c r="KPQ1" s="125"/>
      <c r="KPR1" s="125"/>
      <c r="KPS1" s="125"/>
      <c r="KPT1" s="125"/>
      <c r="KPU1" s="125"/>
      <c r="KPV1" s="125"/>
      <c r="KPW1" s="125"/>
      <c r="KPX1" s="125"/>
      <c r="KPY1" s="125"/>
      <c r="KPZ1" s="125"/>
      <c r="KQA1" s="125"/>
      <c r="KQB1" s="125"/>
      <c r="KQC1" s="125"/>
      <c r="KQD1" s="125"/>
      <c r="KQE1" s="125"/>
      <c r="KQF1" s="125"/>
      <c r="KQG1" s="125"/>
      <c r="KQH1" s="125"/>
      <c r="KQI1" s="125"/>
      <c r="KQJ1" s="125"/>
      <c r="KQK1" s="125"/>
      <c r="KQL1" s="125"/>
      <c r="KQM1" s="125"/>
      <c r="KQN1" s="125"/>
      <c r="KQO1" s="125"/>
      <c r="KQP1" s="125"/>
      <c r="KQQ1" s="125"/>
      <c r="KQR1" s="125"/>
      <c r="KQS1" s="125"/>
      <c r="KQT1" s="125"/>
      <c r="KQU1" s="125"/>
      <c r="KQV1" s="125"/>
      <c r="KQW1" s="125"/>
      <c r="KQX1" s="125"/>
      <c r="KQY1" s="125"/>
      <c r="KQZ1" s="125"/>
      <c r="KRA1" s="125"/>
      <c r="KRB1" s="125"/>
      <c r="KRC1" s="125"/>
      <c r="KRD1" s="125"/>
      <c r="KRE1" s="125"/>
      <c r="KRF1" s="125"/>
      <c r="KRG1" s="125"/>
      <c r="KRH1" s="125"/>
      <c r="KRI1" s="125"/>
      <c r="KRJ1" s="125"/>
      <c r="KRK1" s="125"/>
      <c r="KRL1" s="125"/>
      <c r="KRM1" s="125"/>
      <c r="KRN1" s="125"/>
      <c r="KRO1" s="125"/>
      <c r="KRP1" s="125"/>
      <c r="KRQ1" s="125"/>
      <c r="KRR1" s="125"/>
      <c r="KRS1" s="125"/>
      <c r="KRT1" s="125"/>
      <c r="KRU1" s="125"/>
      <c r="KRV1" s="125"/>
      <c r="KRW1" s="125"/>
      <c r="KRX1" s="125"/>
      <c r="KRY1" s="125"/>
      <c r="KRZ1" s="125"/>
      <c r="KSA1" s="125"/>
      <c r="KSB1" s="125"/>
      <c r="KSC1" s="125"/>
      <c r="KSD1" s="125"/>
      <c r="KSE1" s="125"/>
      <c r="KSF1" s="125"/>
      <c r="KSG1" s="125"/>
      <c r="KSH1" s="125"/>
      <c r="KSI1" s="125"/>
      <c r="KSJ1" s="125"/>
      <c r="KSK1" s="125"/>
      <c r="KSL1" s="125"/>
      <c r="KSM1" s="125"/>
      <c r="KSN1" s="125"/>
      <c r="KSO1" s="125"/>
      <c r="KSP1" s="125"/>
      <c r="KSQ1" s="125"/>
      <c r="KSR1" s="125"/>
      <c r="KSS1" s="125"/>
      <c r="KST1" s="125"/>
      <c r="KSU1" s="125"/>
      <c r="KSV1" s="125"/>
      <c r="KSW1" s="125"/>
      <c r="KSX1" s="125"/>
      <c r="KSY1" s="125"/>
      <c r="KSZ1" s="125"/>
      <c r="KTA1" s="125"/>
      <c r="KTB1" s="125"/>
      <c r="KTC1" s="125"/>
      <c r="KTD1" s="125"/>
      <c r="KTE1" s="125"/>
      <c r="KTF1" s="125"/>
      <c r="KTG1" s="125"/>
      <c r="KTH1" s="125"/>
      <c r="KTI1" s="125"/>
      <c r="KTJ1" s="125"/>
      <c r="KTK1" s="125"/>
      <c r="KTL1" s="125"/>
      <c r="KTM1" s="125"/>
      <c r="KTN1" s="125"/>
      <c r="KTO1" s="125"/>
      <c r="KTP1" s="125"/>
      <c r="KTQ1" s="125"/>
      <c r="KTR1" s="125"/>
      <c r="KTS1" s="125"/>
      <c r="KTT1" s="125"/>
      <c r="KTU1" s="125"/>
      <c r="KTV1" s="125"/>
      <c r="KTW1" s="125"/>
      <c r="KTX1" s="125"/>
      <c r="KTY1" s="125"/>
      <c r="KTZ1" s="125"/>
      <c r="KUA1" s="125"/>
      <c r="KUB1" s="125"/>
      <c r="KUC1" s="125"/>
      <c r="KUD1" s="125"/>
      <c r="KUE1" s="125"/>
      <c r="KUF1" s="125"/>
      <c r="KUG1" s="125"/>
      <c r="KUH1" s="125"/>
      <c r="KUI1" s="125"/>
      <c r="KUJ1" s="125"/>
      <c r="KUK1" s="125"/>
      <c r="KUL1" s="125"/>
      <c r="KUM1" s="125"/>
      <c r="KUN1" s="125"/>
      <c r="KUO1" s="125"/>
      <c r="KUP1" s="125"/>
      <c r="KUQ1" s="125"/>
      <c r="KUR1" s="125"/>
      <c r="KUS1" s="125"/>
      <c r="KUT1" s="125"/>
      <c r="KUU1" s="125"/>
      <c r="KUV1" s="125"/>
      <c r="KUW1" s="125"/>
      <c r="KUX1" s="125"/>
      <c r="KUY1" s="125"/>
      <c r="KUZ1" s="125"/>
      <c r="KVA1" s="125"/>
      <c r="KVB1" s="125"/>
      <c r="KVC1" s="125"/>
      <c r="KVD1" s="125"/>
      <c r="KVE1" s="125"/>
      <c r="KVF1" s="125"/>
      <c r="KVG1" s="125"/>
      <c r="KVH1" s="125"/>
      <c r="KVI1" s="125"/>
      <c r="KVJ1" s="125"/>
      <c r="KVK1" s="125"/>
      <c r="KVL1" s="125"/>
      <c r="KVM1" s="125"/>
      <c r="KVN1" s="125"/>
      <c r="KVO1" s="125"/>
      <c r="KVP1" s="125"/>
      <c r="KVQ1" s="125"/>
      <c r="KVR1" s="125"/>
      <c r="KVS1" s="125"/>
      <c r="KVT1" s="125"/>
      <c r="KVU1" s="125"/>
      <c r="KVV1" s="125"/>
      <c r="KVW1" s="125"/>
      <c r="KVX1" s="125"/>
      <c r="KVY1" s="125"/>
      <c r="KVZ1" s="125"/>
      <c r="KWA1" s="125"/>
      <c r="KWB1" s="125"/>
      <c r="KWC1" s="125"/>
      <c r="KWD1" s="125"/>
      <c r="KWE1" s="125"/>
      <c r="KWF1" s="125"/>
      <c r="KWG1" s="125"/>
      <c r="KWH1" s="125"/>
      <c r="KWI1" s="125"/>
      <c r="KWJ1" s="125"/>
      <c r="KWK1" s="125"/>
      <c r="KWL1" s="125"/>
      <c r="KWM1" s="125"/>
      <c r="KWN1" s="125"/>
      <c r="KWO1" s="125"/>
      <c r="KWP1" s="125"/>
      <c r="KWQ1" s="125"/>
      <c r="KWR1" s="125"/>
      <c r="KWS1" s="125"/>
      <c r="KWT1" s="125"/>
      <c r="KWU1" s="125"/>
      <c r="KWV1" s="125"/>
      <c r="KWW1" s="125"/>
      <c r="KWX1" s="125"/>
      <c r="KWY1" s="125"/>
      <c r="KWZ1" s="125"/>
      <c r="KXA1" s="125"/>
      <c r="KXB1" s="125"/>
      <c r="KXC1" s="125"/>
      <c r="KXD1" s="125"/>
      <c r="KXE1" s="125"/>
      <c r="KXF1" s="125"/>
      <c r="KXG1" s="125"/>
      <c r="KXH1" s="125"/>
      <c r="KXI1" s="125"/>
      <c r="KXJ1" s="125"/>
      <c r="KXK1" s="125"/>
      <c r="KXL1" s="125"/>
      <c r="KXM1" s="125"/>
      <c r="KXN1" s="125"/>
      <c r="KXO1" s="125"/>
      <c r="KXP1" s="125"/>
      <c r="KXQ1" s="125"/>
      <c r="KXR1" s="125"/>
      <c r="KXS1" s="125"/>
      <c r="KXT1" s="125"/>
      <c r="KXU1" s="125"/>
      <c r="KXV1" s="125"/>
      <c r="KXW1" s="125"/>
      <c r="KXX1" s="125"/>
      <c r="KXY1" s="125"/>
      <c r="KXZ1" s="125"/>
      <c r="KYA1" s="125"/>
      <c r="KYB1" s="125"/>
      <c r="KYC1" s="125"/>
      <c r="KYD1" s="125"/>
      <c r="KYE1" s="125"/>
      <c r="KYF1" s="125"/>
      <c r="KYG1" s="125"/>
      <c r="KYH1" s="125"/>
      <c r="KYI1" s="125"/>
      <c r="KYJ1" s="125"/>
      <c r="KYK1" s="125"/>
      <c r="KYL1" s="125"/>
      <c r="KYM1" s="125"/>
      <c r="KYN1" s="125"/>
      <c r="KYO1" s="125"/>
      <c r="KYP1" s="125"/>
      <c r="KYQ1" s="125"/>
      <c r="KYR1" s="125"/>
      <c r="KYS1" s="125"/>
      <c r="KYT1" s="125"/>
      <c r="KYU1" s="125"/>
      <c r="KYV1" s="125"/>
      <c r="KYW1" s="125"/>
      <c r="KYX1" s="125"/>
      <c r="KYY1" s="125"/>
      <c r="KYZ1" s="125"/>
      <c r="KZA1" s="125"/>
      <c r="KZB1" s="125"/>
      <c r="KZC1" s="125"/>
      <c r="KZD1" s="125"/>
      <c r="KZE1" s="125"/>
      <c r="KZF1" s="125"/>
      <c r="KZG1" s="125"/>
      <c r="KZH1" s="125"/>
      <c r="KZI1" s="125"/>
      <c r="KZJ1" s="125"/>
      <c r="KZK1" s="125"/>
      <c r="KZL1" s="125"/>
      <c r="KZM1" s="125"/>
      <c r="KZN1" s="125"/>
      <c r="KZO1" s="125"/>
      <c r="KZP1" s="125"/>
      <c r="KZQ1" s="125"/>
      <c r="KZR1" s="125"/>
      <c r="KZS1" s="125"/>
      <c r="KZT1" s="125"/>
      <c r="KZU1" s="125"/>
      <c r="KZV1" s="125"/>
      <c r="KZW1" s="125"/>
      <c r="KZX1" s="125"/>
      <c r="KZY1" s="125"/>
      <c r="KZZ1" s="125"/>
      <c r="LAA1" s="125"/>
      <c r="LAB1" s="125"/>
      <c r="LAC1" s="125"/>
      <c r="LAD1" s="125"/>
      <c r="LAE1" s="125"/>
      <c r="LAF1" s="125"/>
      <c r="LAG1" s="125"/>
      <c r="LAH1" s="125"/>
      <c r="LAI1" s="125"/>
      <c r="LAJ1" s="125"/>
      <c r="LAK1" s="125"/>
      <c r="LAL1" s="125"/>
      <c r="LAM1" s="125"/>
      <c r="LAN1" s="125"/>
      <c r="LAO1" s="125"/>
      <c r="LAP1" s="125"/>
      <c r="LAQ1" s="125"/>
      <c r="LAR1" s="125"/>
      <c r="LAS1" s="125"/>
      <c r="LAT1" s="125"/>
      <c r="LAU1" s="125"/>
      <c r="LAV1" s="125"/>
      <c r="LAW1" s="125"/>
      <c r="LAX1" s="125"/>
      <c r="LAY1" s="125"/>
      <c r="LAZ1" s="125"/>
      <c r="LBA1" s="125"/>
      <c r="LBB1" s="125"/>
      <c r="LBC1" s="125"/>
      <c r="LBD1" s="125"/>
      <c r="LBE1" s="125"/>
      <c r="LBF1" s="125"/>
      <c r="LBG1" s="125"/>
      <c r="LBH1" s="125"/>
      <c r="LBI1" s="125"/>
      <c r="LBJ1" s="125"/>
      <c r="LBK1" s="125"/>
      <c r="LBL1" s="125"/>
      <c r="LBM1" s="125"/>
      <c r="LBN1" s="125"/>
      <c r="LBO1" s="125"/>
      <c r="LBP1" s="125"/>
      <c r="LBQ1" s="125"/>
      <c r="LBR1" s="125"/>
      <c r="LBS1" s="125"/>
      <c r="LBT1" s="125"/>
      <c r="LBU1" s="125"/>
      <c r="LBV1" s="125"/>
      <c r="LBW1" s="125"/>
      <c r="LBX1" s="125"/>
      <c r="LBY1" s="125"/>
      <c r="LBZ1" s="125"/>
      <c r="LCA1" s="125"/>
      <c r="LCB1" s="125"/>
      <c r="LCC1" s="125"/>
      <c r="LCD1" s="125"/>
      <c r="LCE1" s="125"/>
      <c r="LCF1" s="125"/>
      <c r="LCG1" s="125"/>
      <c r="LCH1" s="125"/>
      <c r="LCI1" s="125"/>
      <c r="LCJ1" s="125"/>
      <c r="LCK1" s="125"/>
      <c r="LCL1" s="125"/>
      <c r="LCM1" s="125"/>
      <c r="LCN1" s="125"/>
      <c r="LCO1" s="125"/>
      <c r="LCP1" s="125"/>
      <c r="LCQ1" s="125"/>
      <c r="LCR1" s="125"/>
      <c r="LCS1" s="125"/>
      <c r="LCT1" s="125"/>
      <c r="LCU1" s="125"/>
      <c r="LCV1" s="125"/>
      <c r="LCW1" s="125"/>
      <c r="LCX1" s="125"/>
      <c r="LCY1" s="125"/>
      <c r="LCZ1" s="125"/>
      <c r="LDA1" s="125"/>
      <c r="LDB1" s="125"/>
      <c r="LDC1" s="125"/>
      <c r="LDD1" s="125"/>
      <c r="LDE1" s="125"/>
      <c r="LDF1" s="125"/>
      <c r="LDG1" s="125"/>
      <c r="LDH1" s="125"/>
      <c r="LDI1" s="125"/>
      <c r="LDJ1" s="125"/>
      <c r="LDK1" s="125"/>
      <c r="LDL1" s="125"/>
      <c r="LDM1" s="125"/>
      <c r="LDN1" s="125"/>
      <c r="LDO1" s="125"/>
      <c r="LDP1" s="125"/>
      <c r="LDQ1" s="125"/>
      <c r="LDR1" s="125"/>
      <c r="LDS1" s="125"/>
      <c r="LDT1" s="125"/>
      <c r="LDU1" s="125"/>
      <c r="LDV1" s="125"/>
      <c r="LDW1" s="125"/>
      <c r="LDX1" s="125"/>
      <c r="LDY1" s="125"/>
      <c r="LDZ1" s="125"/>
      <c r="LEA1" s="125"/>
      <c r="LEB1" s="125"/>
      <c r="LEC1" s="125"/>
      <c r="LED1" s="125"/>
      <c r="LEE1" s="125"/>
      <c r="LEF1" s="125"/>
      <c r="LEG1" s="125"/>
      <c r="LEH1" s="125"/>
      <c r="LEI1" s="125"/>
      <c r="LEJ1" s="125"/>
      <c r="LEK1" s="125"/>
      <c r="LEL1" s="125"/>
      <c r="LEM1" s="125"/>
      <c r="LEN1" s="125"/>
      <c r="LEO1" s="125"/>
      <c r="LEP1" s="125"/>
      <c r="LEQ1" s="125"/>
      <c r="LER1" s="125"/>
      <c r="LES1" s="125"/>
      <c r="LET1" s="125"/>
      <c r="LEU1" s="125"/>
      <c r="LEV1" s="125"/>
      <c r="LEW1" s="125"/>
      <c r="LEX1" s="125"/>
      <c r="LEY1" s="125"/>
      <c r="LEZ1" s="125"/>
      <c r="LFA1" s="125"/>
      <c r="LFB1" s="125"/>
      <c r="LFC1" s="125"/>
      <c r="LFD1" s="125"/>
      <c r="LFE1" s="125"/>
      <c r="LFF1" s="125"/>
      <c r="LFG1" s="125"/>
      <c r="LFH1" s="125"/>
      <c r="LFI1" s="125"/>
      <c r="LFJ1" s="125"/>
      <c r="LFK1" s="125"/>
      <c r="LFL1" s="125"/>
      <c r="LFM1" s="125"/>
      <c r="LFN1" s="125"/>
      <c r="LFO1" s="125"/>
      <c r="LFP1" s="125"/>
      <c r="LFQ1" s="125"/>
      <c r="LFR1" s="125"/>
      <c r="LFS1" s="125"/>
      <c r="LFT1" s="125"/>
      <c r="LFU1" s="125"/>
      <c r="LFV1" s="125"/>
      <c r="LFW1" s="125"/>
      <c r="LFX1" s="125"/>
      <c r="LFY1" s="125"/>
      <c r="LFZ1" s="125"/>
      <c r="LGA1" s="125"/>
      <c r="LGB1" s="125"/>
      <c r="LGC1" s="125"/>
      <c r="LGD1" s="125"/>
      <c r="LGE1" s="125"/>
      <c r="LGF1" s="125"/>
      <c r="LGG1" s="125"/>
      <c r="LGH1" s="125"/>
      <c r="LGI1" s="125"/>
      <c r="LGJ1" s="125"/>
      <c r="LGK1" s="125"/>
      <c r="LGL1" s="125"/>
      <c r="LGM1" s="125"/>
      <c r="LGN1" s="125"/>
      <c r="LGO1" s="125"/>
      <c r="LGP1" s="125"/>
      <c r="LGQ1" s="125"/>
      <c r="LGR1" s="125"/>
      <c r="LGS1" s="125"/>
      <c r="LGT1" s="125"/>
      <c r="LGU1" s="125"/>
      <c r="LGV1" s="125"/>
      <c r="LGW1" s="125"/>
      <c r="LGX1" s="125"/>
      <c r="LGY1" s="125"/>
      <c r="LGZ1" s="125"/>
      <c r="LHA1" s="125"/>
      <c r="LHB1" s="125"/>
      <c r="LHC1" s="125"/>
      <c r="LHD1" s="125"/>
      <c r="LHE1" s="125"/>
      <c r="LHF1" s="125"/>
      <c r="LHG1" s="125"/>
      <c r="LHH1" s="125"/>
      <c r="LHI1" s="125"/>
      <c r="LHJ1" s="125"/>
      <c r="LHK1" s="125"/>
      <c r="LHL1" s="125"/>
      <c r="LHM1" s="125"/>
      <c r="LHN1" s="125"/>
      <c r="LHO1" s="125"/>
      <c r="LHP1" s="125"/>
      <c r="LHQ1" s="125"/>
      <c r="LHR1" s="125"/>
      <c r="LHS1" s="125"/>
      <c r="LHT1" s="125"/>
      <c r="LHU1" s="125"/>
      <c r="LHV1" s="125"/>
      <c r="LHW1" s="125"/>
      <c r="LHX1" s="125"/>
      <c r="LHY1" s="125"/>
      <c r="LHZ1" s="125"/>
      <c r="LIA1" s="125"/>
      <c r="LIB1" s="125"/>
      <c r="LIC1" s="125"/>
      <c r="LID1" s="125"/>
      <c r="LIE1" s="125"/>
      <c r="LIF1" s="125"/>
      <c r="LIG1" s="125"/>
      <c r="LIH1" s="125"/>
      <c r="LII1" s="125"/>
      <c r="LIJ1" s="125"/>
      <c r="LIK1" s="125"/>
      <c r="LIL1" s="125"/>
      <c r="LIM1" s="125"/>
      <c r="LIN1" s="125"/>
      <c r="LIO1" s="125"/>
      <c r="LIP1" s="125"/>
      <c r="LIQ1" s="125"/>
      <c r="LIR1" s="125"/>
      <c r="LIS1" s="125"/>
      <c r="LIT1" s="125"/>
      <c r="LIU1" s="125"/>
      <c r="LIV1" s="125"/>
      <c r="LIW1" s="125"/>
      <c r="LIX1" s="125"/>
      <c r="LIY1" s="125"/>
      <c r="LIZ1" s="125"/>
      <c r="LJA1" s="125"/>
      <c r="LJB1" s="125"/>
      <c r="LJC1" s="125"/>
      <c r="LJD1" s="125"/>
      <c r="LJE1" s="125"/>
      <c r="LJF1" s="125"/>
      <c r="LJG1" s="125"/>
      <c r="LJH1" s="125"/>
      <c r="LJI1" s="125"/>
      <c r="LJJ1" s="125"/>
      <c r="LJK1" s="125"/>
      <c r="LJL1" s="125"/>
      <c r="LJM1" s="125"/>
      <c r="LJN1" s="125"/>
      <c r="LJO1" s="125"/>
      <c r="LJP1" s="125"/>
      <c r="LJQ1" s="125"/>
      <c r="LJR1" s="125"/>
      <c r="LJS1" s="125"/>
      <c r="LJT1" s="125"/>
      <c r="LJU1" s="125"/>
      <c r="LJV1" s="125"/>
      <c r="LJW1" s="125"/>
      <c r="LJX1" s="125"/>
      <c r="LJY1" s="125"/>
      <c r="LJZ1" s="125"/>
      <c r="LKA1" s="125"/>
      <c r="LKB1" s="125"/>
      <c r="LKC1" s="125"/>
      <c r="LKD1" s="125"/>
      <c r="LKE1" s="125"/>
      <c r="LKF1" s="125"/>
      <c r="LKG1" s="125"/>
      <c r="LKH1" s="125"/>
      <c r="LKI1" s="125"/>
      <c r="LKJ1" s="125"/>
      <c r="LKK1" s="125"/>
      <c r="LKL1" s="125"/>
      <c r="LKM1" s="125"/>
      <c r="LKN1" s="125"/>
      <c r="LKO1" s="125"/>
      <c r="LKP1" s="125"/>
      <c r="LKQ1" s="125"/>
      <c r="LKR1" s="125"/>
      <c r="LKS1" s="125"/>
      <c r="LKT1" s="125"/>
      <c r="LKU1" s="125"/>
      <c r="LKV1" s="125"/>
      <c r="LKW1" s="125"/>
      <c r="LKX1" s="125"/>
      <c r="LKY1" s="125"/>
      <c r="LKZ1" s="125"/>
      <c r="LLA1" s="125"/>
      <c r="LLB1" s="125"/>
      <c r="LLC1" s="125"/>
      <c r="LLD1" s="125"/>
      <c r="LLE1" s="125"/>
      <c r="LLF1" s="125"/>
      <c r="LLG1" s="125"/>
      <c r="LLH1" s="125"/>
      <c r="LLI1" s="125"/>
      <c r="LLJ1" s="125"/>
      <c r="LLK1" s="125"/>
      <c r="LLL1" s="125"/>
      <c r="LLM1" s="125"/>
      <c r="LLN1" s="125"/>
      <c r="LLO1" s="125"/>
      <c r="LLP1" s="125"/>
      <c r="LLQ1" s="125"/>
      <c r="LLR1" s="125"/>
      <c r="LLS1" s="125"/>
      <c r="LLT1" s="125"/>
      <c r="LLU1" s="125"/>
      <c r="LLV1" s="125"/>
      <c r="LLW1" s="125"/>
      <c r="LLX1" s="125"/>
      <c r="LLY1" s="125"/>
      <c r="LLZ1" s="125"/>
      <c r="LMA1" s="125"/>
      <c r="LMB1" s="125"/>
      <c r="LMC1" s="125"/>
      <c r="LMD1" s="125"/>
      <c r="LME1" s="125"/>
      <c r="LMF1" s="125"/>
      <c r="LMG1" s="125"/>
      <c r="LMH1" s="125"/>
      <c r="LMI1" s="125"/>
      <c r="LMJ1" s="125"/>
      <c r="LMK1" s="125"/>
      <c r="LML1" s="125"/>
      <c r="LMM1" s="125"/>
      <c r="LMN1" s="125"/>
      <c r="LMO1" s="125"/>
      <c r="LMP1" s="125"/>
      <c r="LMQ1" s="125"/>
      <c r="LMR1" s="125"/>
      <c r="LMS1" s="125"/>
      <c r="LMT1" s="125"/>
      <c r="LMU1" s="125"/>
      <c r="LMV1" s="125"/>
      <c r="LMW1" s="125"/>
      <c r="LMX1" s="125"/>
      <c r="LMY1" s="125"/>
      <c r="LMZ1" s="125"/>
      <c r="LNA1" s="125"/>
      <c r="LNB1" s="125"/>
      <c r="LNC1" s="125"/>
      <c r="LND1" s="125"/>
      <c r="LNE1" s="125"/>
      <c r="LNF1" s="125"/>
      <c r="LNG1" s="125"/>
      <c r="LNH1" s="125"/>
      <c r="LNI1" s="125"/>
      <c r="LNJ1" s="125"/>
      <c r="LNK1" s="125"/>
      <c r="LNL1" s="125"/>
      <c r="LNM1" s="125"/>
      <c r="LNN1" s="125"/>
      <c r="LNO1" s="125"/>
      <c r="LNP1" s="125"/>
      <c r="LNQ1" s="125"/>
      <c r="LNR1" s="125"/>
      <c r="LNS1" s="125"/>
      <c r="LNT1" s="125"/>
      <c r="LNU1" s="125"/>
      <c r="LNV1" s="125"/>
      <c r="LNW1" s="125"/>
      <c r="LNX1" s="125"/>
      <c r="LNY1" s="125"/>
      <c r="LNZ1" s="125"/>
      <c r="LOA1" s="125"/>
      <c r="LOB1" s="125"/>
      <c r="LOC1" s="125"/>
      <c r="LOD1" s="125"/>
      <c r="LOE1" s="125"/>
      <c r="LOF1" s="125"/>
      <c r="LOG1" s="125"/>
      <c r="LOH1" s="125"/>
      <c r="LOI1" s="125"/>
      <c r="LOJ1" s="125"/>
      <c r="LOK1" s="125"/>
      <c r="LOL1" s="125"/>
      <c r="LOM1" s="125"/>
      <c r="LON1" s="125"/>
      <c r="LOO1" s="125"/>
      <c r="LOP1" s="125"/>
      <c r="LOQ1" s="125"/>
      <c r="LOR1" s="125"/>
      <c r="LOS1" s="125"/>
      <c r="LOT1" s="125"/>
      <c r="LOU1" s="125"/>
      <c r="LOV1" s="125"/>
      <c r="LOW1" s="125"/>
      <c r="LOX1" s="125"/>
      <c r="LOY1" s="125"/>
      <c r="LOZ1" s="125"/>
      <c r="LPA1" s="125"/>
      <c r="LPB1" s="125"/>
      <c r="LPC1" s="125"/>
      <c r="LPD1" s="125"/>
      <c r="LPE1" s="125"/>
      <c r="LPF1" s="125"/>
      <c r="LPG1" s="125"/>
      <c r="LPH1" s="125"/>
      <c r="LPI1" s="125"/>
      <c r="LPJ1" s="125"/>
      <c r="LPK1" s="125"/>
      <c r="LPL1" s="125"/>
      <c r="LPM1" s="125"/>
      <c r="LPN1" s="125"/>
      <c r="LPO1" s="125"/>
      <c r="LPP1" s="125"/>
      <c r="LPQ1" s="125"/>
      <c r="LPR1" s="125"/>
      <c r="LPS1" s="125"/>
      <c r="LPT1" s="125"/>
      <c r="LPU1" s="125"/>
      <c r="LPV1" s="125"/>
      <c r="LPW1" s="125"/>
      <c r="LPX1" s="125"/>
      <c r="LPY1" s="125"/>
      <c r="LPZ1" s="125"/>
      <c r="LQA1" s="125"/>
      <c r="LQB1" s="125"/>
      <c r="LQC1" s="125"/>
      <c r="LQD1" s="125"/>
      <c r="LQE1" s="125"/>
      <c r="LQF1" s="125"/>
      <c r="LQG1" s="125"/>
      <c r="LQH1" s="125"/>
      <c r="LQI1" s="125"/>
      <c r="LQJ1" s="125"/>
      <c r="LQK1" s="125"/>
      <c r="LQL1" s="125"/>
      <c r="LQM1" s="125"/>
      <c r="LQN1" s="125"/>
      <c r="LQO1" s="125"/>
      <c r="LQP1" s="125"/>
      <c r="LQQ1" s="125"/>
      <c r="LQR1" s="125"/>
      <c r="LQS1" s="125"/>
      <c r="LQT1" s="125"/>
      <c r="LQU1" s="125"/>
      <c r="LQV1" s="125"/>
      <c r="LQW1" s="125"/>
      <c r="LQX1" s="125"/>
      <c r="LQY1" s="125"/>
      <c r="LQZ1" s="125"/>
      <c r="LRA1" s="125"/>
      <c r="LRB1" s="125"/>
      <c r="LRC1" s="125"/>
      <c r="LRD1" s="125"/>
      <c r="LRE1" s="125"/>
      <c r="LRF1" s="125"/>
      <c r="LRG1" s="125"/>
      <c r="LRH1" s="125"/>
      <c r="LRI1" s="125"/>
      <c r="LRJ1" s="125"/>
      <c r="LRK1" s="125"/>
      <c r="LRL1" s="125"/>
      <c r="LRM1" s="125"/>
      <c r="LRN1" s="125"/>
      <c r="LRO1" s="125"/>
      <c r="LRP1" s="125"/>
      <c r="LRQ1" s="125"/>
      <c r="LRR1" s="125"/>
      <c r="LRS1" s="125"/>
      <c r="LRT1" s="125"/>
      <c r="LRU1" s="125"/>
      <c r="LRV1" s="125"/>
      <c r="LRW1" s="125"/>
      <c r="LRX1" s="125"/>
      <c r="LRY1" s="125"/>
      <c r="LRZ1" s="125"/>
      <c r="LSA1" s="125"/>
      <c r="LSB1" s="125"/>
      <c r="LSC1" s="125"/>
      <c r="LSD1" s="125"/>
      <c r="LSE1" s="125"/>
      <c r="LSF1" s="125"/>
      <c r="LSG1" s="125"/>
      <c r="LSH1" s="125"/>
      <c r="LSI1" s="125"/>
      <c r="LSJ1" s="125"/>
      <c r="LSK1" s="125"/>
      <c r="LSL1" s="125"/>
      <c r="LSM1" s="125"/>
      <c r="LSN1" s="125"/>
      <c r="LSO1" s="125"/>
      <c r="LSP1" s="125"/>
      <c r="LSQ1" s="125"/>
      <c r="LSR1" s="125"/>
      <c r="LSS1" s="125"/>
      <c r="LST1" s="125"/>
      <c r="LSU1" s="125"/>
      <c r="LSV1" s="125"/>
      <c r="LSW1" s="125"/>
      <c r="LSX1" s="125"/>
      <c r="LSY1" s="125"/>
      <c r="LSZ1" s="125"/>
      <c r="LTA1" s="125"/>
      <c r="LTB1" s="125"/>
      <c r="LTC1" s="125"/>
      <c r="LTD1" s="125"/>
      <c r="LTE1" s="125"/>
      <c r="LTF1" s="125"/>
      <c r="LTG1" s="125"/>
      <c r="LTH1" s="125"/>
      <c r="LTI1" s="125"/>
      <c r="LTJ1" s="125"/>
      <c r="LTK1" s="125"/>
      <c r="LTL1" s="125"/>
      <c r="LTM1" s="125"/>
      <c r="LTN1" s="125"/>
      <c r="LTO1" s="125"/>
      <c r="LTP1" s="125"/>
      <c r="LTQ1" s="125"/>
      <c r="LTR1" s="125"/>
      <c r="LTS1" s="125"/>
      <c r="LTT1" s="125"/>
      <c r="LTU1" s="125"/>
      <c r="LTV1" s="125"/>
      <c r="LTW1" s="125"/>
      <c r="LTX1" s="125"/>
      <c r="LTY1" s="125"/>
      <c r="LTZ1" s="125"/>
      <c r="LUA1" s="125"/>
      <c r="LUB1" s="125"/>
      <c r="LUC1" s="125"/>
      <c r="LUD1" s="125"/>
      <c r="LUE1" s="125"/>
      <c r="LUF1" s="125"/>
      <c r="LUG1" s="125"/>
      <c r="LUH1" s="125"/>
      <c r="LUI1" s="125"/>
      <c r="LUJ1" s="125"/>
      <c r="LUK1" s="125"/>
      <c r="LUL1" s="125"/>
      <c r="LUM1" s="125"/>
      <c r="LUN1" s="125"/>
      <c r="LUO1" s="125"/>
      <c r="LUP1" s="125"/>
      <c r="LUQ1" s="125"/>
      <c r="LUR1" s="125"/>
      <c r="LUS1" s="125"/>
      <c r="LUT1" s="125"/>
      <c r="LUU1" s="125"/>
      <c r="LUV1" s="125"/>
      <c r="LUW1" s="125"/>
      <c r="LUX1" s="125"/>
      <c r="LUY1" s="125"/>
      <c r="LUZ1" s="125"/>
      <c r="LVA1" s="125"/>
      <c r="LVB1" s="125"/>
      <c r="LVC1" s="125"/>
      <c r="LVD1" s="125"/>
      <c r="LVE1" s="125"/>
      <c r="LVF1" s="125"/>
      <c r="LVG1" s="125"/>
      <c r="LVH1" s="125"/>
      <c r="LVI1" s="125"/>
      <c r="LVJ1" s="125"/>
      <c r="LVK1" s="125"/>
      <c r="LVL1" s="125"/>
      <c r="LVM1" s="125"/>
      <c r="LVN1" s="125"/>
      <c r="LVO1" s="125"/>
      <c r="LVP1" s="125"/>
      <c r="LVQ1" s="125"/>
      <c r="LVR1" s="125"/>
      <c r="LVS1" s="125"/>
      <c r="LVT1" s="125"/>
      <c r="LVU1" s="125"/>
      <c r="LVV1" s="125"/>
      <c r="LVW1" s="125"/>
      <c r="LVX1" s="125"/>
      <c r="LVY1" s="125"/>
      <c r="LVZ1" s="125"/>
      <c r="LWA1" s="125"/>
      <c r="LWB1" s="125"/>
      <c r="LWC1" s="125"/>
      <c r="LWD1" s="125"/>
      <c r="LWE1" s="125"/>
      <c r="LWF1" s="125"/>
      <c r="LWG1" s="125"/>
      <c r="LWH1" s="125"/>
      <c r="LWI1" s="125"/>
      <c r="LWJ1" s="125"/>
      <c r="LWK1" s="125"/>
      <c r="LWL1" s="125"/>
      <c r="LWM1" s="125"/>
      <c r="LWN1" s="125"/>
      <c r="LWO1" s="125"/>
      <c r="LWP1" s="125"/>
      <c r="LWQ1" s="125"/>
      <c r="LWR1" s="125"/>
      <c r="LWS1" s="125"/>
      <c r="LWT1" s="125"/>
      <c r="LWU1" s="125"/>
      <c r="LWV1" s="125"/>
      <c r="LWW1" s="125"/>
      <c r="LWX1" s="125"/>
      <c r="LWY1" s="125"/>
      <c r="LWZ1" s="125"/>
      <c r="LXA1" s="125"/>
      <c r="LXB1" s="125"/>
      <c r="LXC1" s="125"/>
      <c r="LXD1" s="125"/>
      <c r="LXE1" s="125"/>
      <c r="LXF1" s="125"/>
      <c r="LXG1" s="125"/>
      <c r="LXH1" s="125"/>
      <c r="LXI1" s="125"/>
      <c r="LXJ1" s="125"/>
      <c r="LXK1" s="125"/>
      <c r="LXL1" s="125"/>
      <c r="LXM1" s="125"/>
      <c r="LXN1" s="125"/>
      <c r="LXO1" s="125"/>
      <c r="LXP1" s="125"/>
      <c r="LXQ1" s="125"/>
      <c r="LXR1" s="125"/>
      <c r="LXS1" s="125"/>
      <c r="LXT1" s="125"/>
      <c r="LXU1" s="125"/>
      <c r="LXV1" s="125"/>
      <c r="LXW1" s="125"/>
      <c r="LXX1" s="125"/>
      <c r="LXY1" s="125"/>
      <c r="LXZ1" s="125"/>
      <c r="LYA1" s="125"/>
      <c r="LYB1" s="125"/>
      <c r="LYC1" s="125"/>
      <c r="LYD1" s="125"/>
      <c r="LYE1" s="125"/>
      <c r="LYF1" s="125"/>
      <c r="LYG1" s="125"/>
      <c r="LYH1" s="125"/>
      <c r="LYI1" s="125"/>
      <c r="LYJ1" s="125"/>
      <c r="LYK1" s="125"/>
      <c r="LYL1" s="125"/>
      <c r="LYM1" s="125"/>
      <c r="LYN1" s="125"/>
      <c r="LYO1" s="125"/>
      <c r="LYP1" s="125"/>
      <c r="LYQ1" s="125"/>
      <c r="LYR1" s="125"/>
      <c r="LYS1" s="125"/>
      <c r="LYT1" s="125"/>
      <c r="LYU1" s="125"/>
      <c r="LYV1" s="125"/>
      <c r="LYW1" s="125"/>
      <c r="LYX1" s="125"/>
      <c r="LYY1" s="125"/>
      <c r="LYZ1" s="125"/>
      <c r="LZA1" s="125"/>
      <c r="LZB1" s="125"/>
      <c r="LZC1" s="125"/>
      <c r="LZD1" s="125"/>
      <c r="LZE1" s="125"/>
      <c r="LZF1" s="125"/>
      <c r="LZG1" s="125"/>
      <c r="LZH1" s="125"/>
      <c r="LZI1" s="125"/>
      <c r="LZJ1" s="125"/>
      <c r="LZK1" s="125"/>
      <c r="LZL1" s="125"/>
      <c r="LZM1" s="125"/>
      <c r="LZN1" s="125"/>
      <c r="LZO1" s="125"/>
      <c r="LZP1" s="125"/>
      <c r="LZQ1" s="125"/>
      <c r="LZR1" s="125"/>
      <c r="LZS1" s="125"/>
      <c r="LZT1" s="125"/>
      <c r="LZU1" s="125"/>
      <c r="LZV1" s="125"/>
      <c r="LZW1" s="125"/>
      <c r="LZX1" s="125"/>
      <c r="LZY1" s="125"/>
      <c r="LZZ1" s="125"/>
      <c r="MAA1" s="125"/>
      <c r="MAB1" s="125"/>
      <c r="MAC1" s="125"/>
      <c r="MAD1" s="125"/>
      <c r="MAE1" s="125"/>
      <c r="MAF1" s="125"/>
      <c r="MAG1" s="125"/>
      <c r="MAH1" s="125"/>
      <c r="MAI1" s="125"/>
      <c r="MAJ1" s="125"/>
      <c r="MAK1" s="125"/>
      <c r="MAL1" s="125"/>
      <c r="MAM1" s="125"/>
      <c r="MAN1" s="125"/>
      <c r="MAO1" s="125"/>
      <c r="MAP1" s="125"/>
      <c r="MAQ1" s="125"/>
      <c r="MAR1" s="125"/>
      <c r="MAS1" s="125"/>
      <c r="MAT1" s="125"/>
      <c r="MAU1" s="125"/>
      <c r="MAV1" s="125"/>
      <c r="MAW1" s="125"/>
      <c r="MAX1" s="125"/>
      <c r="MAY1" s="125"/>
      <c r="MAZ1" s="125"/>
      <c r="MBA1" s="125"/>
      <c r="MBB1" s="125"/>
      <c r="MBC1" s="125"/>
      <c r="MBD1" s="125"/>
      <c r="MBE1" s="125"/>
      <c r="MBF1" s="125"/>
      <c r="MBG1" s="125"/>
      <c r="MBH1" s="125"/>
      <c r="MBI1" s="125"/>
      <c r="MBJ1" s="125"/>
      <c r="MBK1" s="125"/>
      <c r="MBL1" s="125"/>
      <c r="MBM1" s="125"/>
      <c r="MBN1" s="125"/>
      <c r="MBO1" s="125"/>
      <c r="MBP1" s="125"/>
      <c r="MBQ1" s="125"/>
      <c r="MBR1" s="125"/>
      <c r="MBS1" s="125"/>
      <c r="MBT1" s="125"/>
      <c r="MBU1" s="125"/>
      <c r="MBV1" s="125"/>
      <c r="MBW1" s="125"/>
      <c r="MBX1" s="125"/>
      <c r="MBY1" s="125"/>
      <c r="MBZ1" s="125"/>
      <c r="MCA1" s="125"/>
      <c r="MCB1" s="125"/>
      <c r="MCC1" s="125"/>
      <c r="MCD1" s="125"/>
      <c r="MCE1" s="125"/>
      <c r="MCF1" s="125"/>
      <c r="MCG1" s="125"/>
      <c r="MCH1" s="125"/>
      <c r="MCI1" s="125"/>
      <c r="MCJ1" s="125"/>
      <c r="MCK1" s="125"/>
      <c r="MCL1" s="125"/>
      <c r="MCM1" s="125"/>
      <c r="MCN1" s="125"/>
      <c r="MCO1" s="125"/>
      <c r="MCP1" s="125"/>
      <c r="MCQ1" s="125"/>
      <c r="MCR1" s="125"/>
      <c r="MCS1" s="125"/>
      <c r="MCT1" s="125"/>
      <c r="MCU1" s="125"/>
      <c r="MCV1" s="125"/>
      <c r="MCW1" s="125"/>
      <c r="MCX1" s="125"/>
      <c r="MCY1" s="125"/>
      <c r="MCZ1" s="125"/>
      <c r="MDA1" s="125"/>
      <c r="MDB1" s="125"/>
      <c r="MDC1" s="125"/>
      <c r="MDD1" s="125"/>
      <c r="MDE1" s="125"/>
      <c r="MDF1" s="125"/>
      <c r="MDG1" s="125"/>
      <c r="MDH1" s="125"/>
      <c r="MDI1" s="125"/>
      <c r="MDJ1" s="125"/>
      <c r="MDK1" s="125"/>
      <c r="MDL1" s="125"/>
      <c r="MDM1" s="125"/>
      <c r="MDN1" s="125"/>
      <c r="MDO1" s="125"/>
      <c r="MDP1" s="125"/>
      <c r="MDQ1" s="125"/>
      <c r="MDR1" s="125"/>
      <c r="MDS1" s="125"/>
      <c r="MDT1" s="125"/>
      <c r="MDU1" s="125"/>
      <c r="MDV1" s="125"/>
      <c r="MDW1" s="125"/>
      <c r="MDX1" s="125"/>
      <c r="MDY1" s="125"/>
      <c r="MDZ1" s="125"/>
      <c r="MEA1" s="125"/>
      <c r="MEB1" s="125"/>
      <c r="MEC1" s="125"/>
      <c r="MED1" s="125"/>
      <c r="MEE1" s="125"/>
      <c r="MEF1" s="125"/>
      <c r="MEG1" s="125"/>
      <c r="MEH1" s="125"/>
      <c r="MEI1" s="125"/>
      <c r="MEJ1" s="125"/>
      <c r="MEK1" s="125"/>
      <c r="MEL1" s="125"/>
      <c r="MEM1" s="125"/>
      <c r="MEN1" s="125"/>
      <c r="MEO1" s="125"/>
      <c r="MEP1" s="125"/>
      <c r="MEQ1" s="125"/>
      <c r="MER1" s="125"/>
      <c r="MES1" s="125"/>
      <c r="MET1" s="125"/>
      <c r="MEU1" s="125"/>
      <c r="MEV1" s="125"/>
      <c r="MEW1" s="125"/>
      <c r="MEX1" s="125"/>
      <c r="MEY1" s="125"/>
      <c r="MEZ1" s="125"/>
      <c r="MFA1" s="125"/>
      <c r="MFB1" s="125"/>
      <c r="MFC1" s="125"/>
      <c r="MFD1" s="125"/>
      <c r="MFE1" s="125"/>
      <c r="MFF1" s="125"/>
      <c r="MFG1" s="125"/>
      <c r="MFH1" s="125"/>
      <c r="MFI1" s="125"/>
      <c r="MFJ1" s="125"/>
      <c r="MFK1" s="125"/>
      <c r="MFL1" s="125"/>
      <c r="MFM1" s="125"/>
      <c r="MFN1" s="125"/>
      <c r="MFO1" s="125"/>
      <c r="MFP1" s="125"/>
      <c r="MFQ1" s="125"/>
      <c r="MFR1" s="125"/>
      <c r="MFS1" s="125"/>
      <c r="MFT1" s="125"/>
      <c r="MFU1" s="125"/>
      <c r="MFV1" s="125"/>
      <c r="MFW1" s="125"/>
      <c r="MFX1" s="125"/>
      <c r="MFY1" s="125"/>
      <c r="MFZ1" s="125"/>
      <c r="MGA1" s="125"/>
      <c r="MGB1" s="125"/>
      <c r="MGC1" s="125"/>
      <c r="MGD1" s="125"/>
      <c r="MGE1" s="125"/>
      <c r="MGF1" s="125"/>
      <c r="MGG1" s="125"/>
      <c r="MGH1" s="125"/>
      <c r="MGI1" s="125"/>
      <c r="MGJ1" s="125"/>
      <c r="MGK1" s="125"/>
      <c r="MGL1" s="125"/>
      <c r="MGM1" s="125"/>
      <c r="MGN1" s="125"/>
      <c r="MGO1" s="125"/>
      <c r="MGP1" s="125"/>
      <c r="MGQ1" s="125"/>
      <c r="MGR1" s="125"/>
      <c r="MGS1" s="125"/>
      <c r="MGT1" s="125"/>
      <c r="MGU1" s="125"/>
      <c r="MGV1" s="125"/>
      <c r="MGW1" s="125"/>
      <c r="MGX1" s="125"/>
      <c r="MGY1" s="125"/>
      <c r="MGZ1" s="125"/>
      <c r="MHA1" s="125"/>
      <c r="MHB1" s="125"/>
      <c r="MHC1" s="125"/>
      <c r="MHD1" s="125"/>
      <c r="MHE1" s="125"/>
      <c r="MHF1" s="125"/>
      <c r="MHG1" s="125"/>
      <c r="MHH1" s="125"/>
      <c r="MHI1" s="125"/>
      <c r="MHJ1" s="125"/>
      <c r="MHK1" s="125"/>
      <c r="MHL1" s="125"/>
      <c r="MHM1" s="125"/>
      <c r="MHN1" s="125"/>
      <c r="MHO1" s="125"/>
      <c r="MHP1" s="125"/>
      <c r="MHQ1" s="125"/>
      <c r="MHR1" s="125"/>
      <c r="MHS1" s="125"/>
      <c r="MHT1" s="125"/>
      <c r="MHU1" s="125"/>
      <c r="MHV1" s="125"/>
      <c r="MHW1" s="125"/>
      <c r="MHX1" s="125"/>
      <c r="MHY1" s="125"/>
      <c r="MHZ1" s="125"/>
      <c r="MIA1" s="125"/>
      <c r="MIB1" s="125"/>
      <c r="MIC1" s="125"/>
      <c r="MID1" s="125"/>
      <c r="MIE1" s="125"/>
      <c r="MIF1" s="125"/>
      <c r="MIG1" s="125"/>
      <c r="MIH1" s="125"/>
      <c r="MII1" s="125"/>
      <c r="MIJ1" s="125"/>
      <c r="MIK1" s="125"/>
      <c r="MIL1" s="125"/>
      <c r="MIM1" s="125"/>
      <c r="MIN1" s="125"/>
      <c r="MIO1" s="125"/>
      <c r="MIP1" s="125"/>
      <c r="MIQ1" s="125"/>
      <c r="MIR1" s="125"/>
      <c r="MIS1" s="125"/>
      <c r="MIT1" s="125"/>
      <c r="MIU1" s="125"/>
      <c r="MIV1" s="125"/>
      <c r="MIW1" s="125"/>
      <c r="MIX1" s="125"/>
      <c r="MIY1" s="125"/>
      <c r="MIZ1" s="125"/>
      <c r="MJA1" s="125"/>
      <c r="MJB1" s="125"/>
      <c r="MJC1" s="125"/>
      <c r="MJD1" s="125"/>
      <c r="MJE1" s="125"/>
      <c r="MJF1" s="125"/>
      <c r="MJG1" s="125"/>
      <c r="MJH1" s="125"/>
      <c r="MJI1" s="125"/>
      <c r="MJJ1" s="125"/>
      <c r="MJK1" s="125"/>
      <c r="MJL1" s="125"/>
      <c r="MJM1" s="125"/>
      <c r="MJN1" s="125"/>
      <c r="MJO1" s="125"/>
      <c r="MJP1" s="125"/>
      <c r="MJQ1" s="125"/>
      <c r="MJR1" s="125"/>
      <c r="MJS1" s="125"/>
      <c r="MJT1" s="125"/>
      <c r="MJU1" s="125"/>
      <c r="MJV1" s="125"/>
      <c r="MJW1" s="125"/>
      <c r="MJX1" s="125"/>
      <c r="MJY1" s="125"/>
      <c r="MJZ1" s="125"/>
      <c r="MKA1" s="125"/>
      <c r="MKB1" s="125"/>
      <c r="MKC1" s="125"/>
      <c r="MKD1" s="125"/>
      <c r="MKE1" s="125"/>
      <c r="MKF1" s="125"/>
      <c r="MKG1" s="125"/>
      <c r="MKH1" s="125"/>
      <c r="MKI1" s="125"/>
      <c r="MKJ1" s="125"/>
      <c r="MKK1" s="125"/>
      <c r="MKL1" s="125"/>
      <c r="MKM1" s="125"/>
      <c r="MKN1" s="125"/>
      <c r="MKO1" s="125"/>
      <c r="MKP1" s="125"/>
      <c r="MKQ1" s="125"/>
      <c r="MKR1" s="125"/>
      <c r="MKS1" s="125"/>
      <c r="MKT1" s="125"/>
      <c r="MKU1" s="125"/>
      <c r="MKV1" s="125"/>
      <c r="MKW1" s="125"/>
      <c r="MKX1" s="125"/>
      <c r="MKY1" s="125"/>
      <c r="MKZ1" s="125"/>
      <c r="MLA1" s="125"/>
      <c r="MLB1" s="125"/>
      <c r="MLC1" s="125"/>
      <c r="MLD1" s="125"/>
      <c r="MLE1" s="125"/>
      <c r="MLF1" s="125"/>
      <c r="MLG1" s="125"/>
      <c r="MLH1" s="125"/>
      <c r="MLI1" s="125"/>
      <c r="MLJ1" s="125"/>
      <c r="MLK1" s="125"/>
      <c r="MLL1" s="125"/>
      <c r="MLM1" s="125"/>
      <c r="MLN1" s="125"/>
      <c r="MLO1" s="125"/>
      <c r="MLP1" s="125"/>
      <c r="MLQ1" s="125"/>
      <c r="MLR1" s="125"/>
      <c r="MLS1" s="125"/>
      <c r="MLT1" s="125"/>
      <c r="MLU1" s="125"/>
      <c r="MLV1" s="125"/>
      <c r="MLW1" s="125"/>
      <c r="MLX1" s="125"/>
      <c r="MLY1" s="125"/>
      <c r="MLZ1" s="125"/>
      <c r="MMA1" s="125"/>
      <c r="MMB1" s="125"/>
      <c r="MMC1" s="125"/>
      <c r="MMD1" s="125"/>
      <c r="MME1" s="125"/>
      <c r="MMF1" s="125"/>
      <c r="MMG1" s="125"/>
      <c r="MMH1" s="125"/>
      <c r="MMI1" s="125"/>
      <c r="MMJ1" s="125"/>
      <c r="MMK1" s="125"/>
      <c r="MML1" s="125"/>
      <c r="MMM1" s="125"/>
      <c r="MMN1" s="125"/>
      <c r="MMO1" s="125"/>
      <c r="MMP1" s="125"/>
      <c r="MMQ1" s="125"/>
      <c r="MMR1" s="125"/>
      <c r="MMS1" s="125"/>
      <c r="MMT1" s="125"/>
      <c r="MMU1" s="125"/>
      <c r="MMV1" s="125"/>
      <c r="MMW1" s="125"/>
      <c r="MMX1" s="125"/>
      <c r="MMY1" s="125"/>
      <c r="MMZ1" s="125"/>
      <c r="MNA1" s="125"/>
      <c r="MNB1" s="125"/>
      <c r="MNC1" s="125"/>
      <c r="MND1" s="125"/>
      <c r="MNE1" s="125"/>
      <c r="MNF1" s="125"/>
      <c r="MNG1" s="125"/>
      <c r="MNH1" s="125"/>
      <c r="MNI1" s="125"/>
      <c r="MNJ1" s="125"/>
      <c r="MNK1" s="125"/>
      <c r="MNL1" s="125"/>
      <c r="MNM1" s="125"/>
      <c r="MNN1" s="125"/>
      <c r="MNO1" s="125"/>
      <c r="MNP1" s="125"/>
      <c r="MNQ1" s="125"/>
      <c r="MNR1" s="125"/>
      <c r="MNS1" s="125"/>
      <c r="MNT1" s="125"/>
      <c r="MNU1" s="125"/>
      <c r="MNV1" s="125"/>
      <c r="MNW1" s="125"/>
      <c r="MNX1" s="125"/>
      <c r="MNY1" s="125"/>
      <c r="MNZ1" s="125"/>
      <c r="MOA1" s="125"/>
      <c r="MOB1" s="125"/>
      <c r="MOC1" s="125"/>
      <c r="MOD1" s="125"/>
      <c r="MOE1" s="125"/>
      <c r="MOF1" s="125"/>
      <c r="MOG1" s="125"/>
      <c r="MOH1" s="125"/>
      <c r="MOI1" s="125"/>
      <c r="MOJ1" s="125"/>
      <c r="MOK1" s="125"/>
      <c r="MOL1" s="125"/>
      <c r="MOM1" s="125"/>
      <c r="MON1" s="125"/>
      <c r="MOO1" s="125"/>
      <c r="MOP1" s="125"/>
      <c r="MOQ1" s="125"/>
      <c r="MOR1" s="125"/>
      <c r="MOS1" s="125"/>
      <c r="MOT1" s="125"/>
      <c r="MOU1" s="125"/>
      <c r="MOV1" s="125"/>
      <c r="MOW1" s="125"/>
      <c r="MOX1" s="125"/>
      <c r="MOY1" s="125"/>
      <c r="MOZ1" s="125"/>
      <c r="MPA1" s="125"/>
      <c r="MPB1" s="125"/>
      <c r="MPC1" s="125"/>
      <c r="MPD1" s="125"/>
      <c r="MPE1" s="125"/>
      <c r="MPF1" s="125"/>
      <c r="MPG1" s="125"/>
      <c r="MPH1" s="125"/>
      <c r="MPI1" s="125"/>
      <c r="MPJ1" s="125"/>
      <c r="MPK1" s="125"/>
      <c r="MPL1" s="125"/>
      <c r="MPM1" s="125"/>
      <c r="MPN1" s="125"/>
      <c r="MPO1" s="125"/>
      <c r="MPP1" s="125"/>
      <c r="MPQ1" s="125"/>
      <c r="MPR1" s="125"/>
      <c r="MPS1" s="125"/>
      <c r="MPT1" s="125"/>
      <c r="MPU1" s="125"/>
      <c r="MPV1" s="125"/>
      <c r="MPW1" s="125"/>
      <c r="MPX1" s="125"/>
      <c r="MPY1" s="125"/>
      <c r="MPZ1" s="125"/>
      <c r="MQA1" s="125"/>
      <c r="MQB1" s="125"/>
      <c r="MQC1" s="125"/>
      <c r="MQD1" s="125"/>
      <c r="MQE1" s="125"/>
      <c r="MQF1" s="125"/>
      <c r="MQG1" s="125"/>
      <c r="MQH1" s="125"/>
      <c r="MQI1" s="125"/>
      <c r="MQJ1" s="125"/>
      <c r="MQK1" s="125"/>
      <c r="MQL1" s="125"/>
      <c r="MQM1" s="125"/>
      <c r="MQN1" s="125"/>
      <c r="MQO1" s="125"/>
      <c r="MQP1" s="125"/>
      <c r="MQQ1" s="125"/>
      <c r="MQR1" s="125"/>
      <c r="MQS1" s="125"/>
      <c r="MQT1" s="125"/>
      <c r="MQU1" s="125"/>
      <c r="MQV1" s="125"/>
      <c r="MQW1" s="125"/>
      <c r="MQX1" s="125"/>
      <c r="MQY1" s="125"/>
      <c r="MQZ1" s="125"/>
      <c r="MRA1" s="125"/>
      <c r="MRB1" s="125"/>
      <c r="MRC1" s="125"/>
      <c r="MRD1" s="125"/>
      <c r="MRE1" s="125"/>
      <c r="MRF1" s="125"/>
      <c r="MRG1" s="125"/>
      <c r="MRH1" s="125"/>
      <c r="MRI1" s="125"/>
      <c r="MRJ1" s="125"/>
      <c r="MRK1" s="125"/>
      <c r="MRL1" s="125"/>
      <c r="MRM1" s="125"/>
      <c r="MRN1" s="125"/>
      <c r="MRO1" s="125"/>
      <c r="MRP1" s="125"/>
      <c r="MRQ1" s="125"/>
      <c r="MRR1" s="125"/>
      <c r="MRS1" s="125"/>
      <c r="MRT1" s="125"/>
      <c r="MRU1" s="125"/>
      <c r="MRV1" s="125"/>
      <c r="MRW1" s="125"/>
      <c r="MRX1" s="125"/>
      <c r="MRY1" s="125"/>
      <c r="MRZ1" s="125"/>
      <c r="MSA1" s="125"/>
      <c r="MSB1" s="125"/>
      <c r="MSC1" s="125"/>
      <c r="MSD1" s="125"/>
      <c r="MSE1" s="125"/>
      <c r="MSF1" s="125"/>
      <c r="MSG1" s="125"/>
      <c r="MSH1" s="125"/>
      <c r="MSI1" s="125"/>
      <c r="MSJ1" s="125"/>
      <c r="MSK1" s="125"/>
      <c r="MSL1" s="125"/>
      <c r="MSM1" s="125"/>
      <c r="MSN1" s="125"/>
      <c r="MSO1" s="125"/>
      <c r="MSP1" s="125"/>
      <c r="MSQ1" s="125"/>
      <c r="MSR1" s="125"/>
      <c r="MSS1" s="125"/>
      <c r="MST1" s="125"/>
      <c r="MSU1" s="125"/>
      <c r="MSV1" s="125"/>
      <c r="MSW1" s="125"/>
      <c r="MSX1" s="125"/>
      <c r="MSY1" s="125"/>
      <c r="MSZ1" s="125"/>
      <c r="MTA1" s="125"/>
      <c r="MTB1" s="125"/>
      <c r="MTC1" s="125"/>
      <c r="MTD1" s="125"/>
      <c r="MTE1" s="125"/>
      <c r="MTF1" s="125"/>
      <c r="MTG1" s="125"/>
      <c r="MTH1" s="125"/>
      <c r="MTI1" s="125"/>
      <c r="MTJ1" s="125"/>
      <c r="MTK1" s="125"/>
      <c r="MTL1" s="125"/>
      <c r="MTM1" s="125"/>
      <c r="MTN1" s="125"/>
      <c r="MTO1" s="125"/>
      <c r="MTP1" s="125"/>
      <c r="MTQ1" s="125"/>
      <c r="MTR1" s="125"/>
      <c r="MTS1" s="125"/>
      <c r="MTT1" s="125"/>
      <c r="MTU1" s="125"/>
      <c r="MTV1" s="125"/>
      <c r="MTW1" s="125"/>
      <c r="MTX1" s="125"/>
      <c r="MTY1" s="125"/>
      <c r="MTZ1" s="125"/>
      <c r="MUA1" s="125"/>
      <c r="MUB1" s="125"/>
      <c r="MUC1" s="125"/>
      <c r="MUD1" s="125"/>
      <c r="MUE1" s="125"/>
      <c r="MUF1" s="125"/>
      <c r="MUG1" s="125"/>
      <c r="MUH1" s="125"/>
      <c r="MUI1" s="125"/>
      <c r="MUJ1" s="125"/>
      <c r="MUK1" s="125"/>
      <c r="MUL1" s="125"/>
      <c r="MUM1" s="125"/>
      <c r="MUN1" s="125"/>
      <c r="MUO1" s="125"/>
      <c r="MUP1" s="125"/>
      <c r="MUQ1" s="125"/>
      <c r="MUR1" s="125"/>
      <c r="MUS1" s="125"/>
      <c r="MUT1" s="125"/>
      <c r="MUU1" s="125"/>
      <c r="MUV1" s="125"/>
      <c r="MUW1" s="125"/>
      <c r="MUX1" s="125"/>
      <c r="MUY1" s="125"/>
      <c r="MUZ1" s="125"/>
      <c r="MVA1" s="125"/>
      <c r="MVB1" s="125"/>
      <c r="MVC1" s="125"/>
      <c r="MVD1" s="125"/>
      <c r="MVE1" s="125"/>
      <c r="MVF1" s="125"/>
      <c r="MVG1" s="125"/>
      <c r="MVH1" s="125"/>
      <c r="MVI1" s="125"/>
      <c r="MVJ1" s="125"/>
      <c r="MVK1" s="125"/>
      <c r="MVL1" s="125"/>
      <c r="MVM1" s="125"/>
      <c r="MVN1" s="125"/>
      <c r="MVO1" s="125"/>
      <c r="MVP1" s="125"/>
      <c r="MVQ1" s="125"/>
      <c r="MVR1" s="125"/>
      <c r="MVS1" s="125"/>
      <c r="MVT1" s="125"/>
      <c r="MVU1" s="125"/>
      <c r="MVV1" s="125"/>
      <c r="MVW1" s="125"/>
      <c r="MVX1" s="125"/>
      <c r="MVY1" s="125"/>
      <c r="MVZ1" s="125"/>
      <c r="MWA1" s="125"/>
      <c r="MWB1" s="125"/>
      <c r="MWC1" s="125"/>
      <c r="MWD1" s="125"/>
      <c r="MWE1" s="125"/>
      <c r="MWF1" s="125"/>
      <c r="MWG1" s="125"/>
      <c r="MWH1" s="125"/>
      <c r="MWI1" s="125"/>
      <c r="MWJ1" s="125"/>
      <c r="MWK1" s="125"/>
      <c r="MWL1" s="125"/>
      <c r="MWM1" s="125"/>
      <c r="MWN1" s="125"/>
      <c r="MWO1" s="125"/>
      <c r="MWP1" s="125"/>
      <c r="MWQ1" s="125"/>
      <c r="MWR1" s="125"/>
      <c r="MWS1" s="125"/>
      <c r="MWT1" s="125"/>
      <c r="MWU1" s="125"/>
      <c r="MWV1" s="125"/>
      <c r="MWW1" s="125"/>
      <c r="MWX1" s="125"/>
      <c r="MWY1" s="125"/>
      <c r="MWZ1" s="125"/>
      <c r="MXA1" s="125"/>
      <c r="MXB1" s="125"/>
      <c r="MXC1" s="125"/>
      <c r="MXD1" s="125"/>
      <c r="MXE1" s="125"/>
      <c r="MXF1" s="125"/>
      <c r="MXG1" s="125"/>
      <c r="MXH1" s="125"/>
      <c r="MXI1" s="125"/>
      <c r="MXJ1" s="125"/>
      <c r="MXK1" s="125"/>
      <c r="MXL1" s="125"/>
      <c r="MXM1" s="125"/>
      <c r="MXN1" s="125"/>
      <c r="MXO1" s="125"/>
      <c r="MXP1" s="125"/>
      <c r="MXQ1" s="125"/>
      <c r="MXR1" s="125"/>
      <c r="MXS1" s="125"/>
      <c r="MXT1" s="125"/>
      <c r="MXU1" s="125"/>
      <c r="MXV1" s="125"/>
      <c r="MXW1" s="125"/>
      <c r="MXX1" s="125"/>
      <c r="MXY1" s="125"/>
      <c r="MXZ1" s="125"/>
      <c r="MYA1" s="125"/>
      <c r="MYB1" s="125"/>
      <c r="MYC1" s="125"/>
      <c r="MYD1" s="125"/>
      <c r="MYE1" s="125"/>
      <c r="MYF1" s="125"/>
      <c r="MYG1" s="125"/>
      <c r="MYH1" s="125"/>
      <c r="MYI1" s="125"/>
      <c r="MYJ1" s="125"/>
      <c r="MYK1" s="125"/>
      <c r="MYL1" s="125"/>
      <c r="MYM1" s="125"/>
      <c r="MYN1" s="125"/>
      <c r="MYO1" s="125"/>
      <c r="MYP1" s="125"/>
      <c r="MYQ1" s="125"/>
      <c r="MYR1" s="125"/>
      <c r="MYS1" s="125"/>
      <c r="MYT1" s="125"/>
      <c r="MYU1" s="125"/>
      <c r="MYV1" s="125"/>
      <c r="MYW1" s="125"/>
      <c r="MYX1" s="125"/>
      <c r="MYY1" s="125"/>
      <c r="MYZ1" s="125"/>
      <c r="MZA1" s="125"/>
      <c r="MZB1" s="125"/>
      <c r="MZC1" s="125"/>
      <c r="MZD1" s="125"/>
      <c r="MZE1" s="125"/>
      <c r="MZF1" s="125"/>
      <c r="MZG1" s="125"/>
      <c r="MZH1" s="125"/>
      <c r="MZI1" s="125"/>
      <c r="MZJ1" s="125"/>
      <c r="MZK1" s="125"/>
      <c r="MZL1" s="125"/>
      <c r="MZM1" s="125"/>
      <c r="MZN1" s="125"/>
      <c r="MZO1" s="125"/>
      <c r="MZP1" s="125"/>
      <c r="MZQ1" s="125"/>
      <c r="MZR1" s="125"/>
      <c r="MZS1" s="125"/>
      <c r="MZT1" s="125"/>
      <c r="MZU1" s="125"/>
      <c r="MZV1" s="125"/>
      <c r="MZW1" s="125"/>
      <c r="MZX1" s="125"/>
      <c r="MZY1" s="125"/>
      <c r="MZZ1" s="125"/>
      <c r="NAA1" s="125"/>
      <c r="NAB1" s="125"/>
      <c r="NAC1" s="125"/>
      <c r="NAD1" s="125"/>
      <c r="NAE1" s="125"/>
      <c r="NAF1" s="125"/>
      <c r="NAG1" s="125"/>
      <c r="NAH1" s="125"/>
      <c r="NAI1" s="125"/>
      <c r="NAJ1" s="125"/>
      <c r="NAK1" s="125"/>
      <c r="NAL1" s="125"/>
      <c r="NAM1" s="125"/>
      <c r="NAN1" s="125"/>
      <c r="NAO1" s="125"/>
      <c r="NAP1" s="125"/>
      <c r="NAQ1" s="125"/>
      <c r="NAR1" s="125"/>
      <c r="NAS1" s="125"/>
      <c r="NAT1" s="125"/>
      <c r="NAU1" s="125"/>
      <c r="NAV1" s="125"/>
      <c r="NAW1" s="125"/>
      <c r="NAX1" s="125"/>
      <c r="NAY1" s="125"/>
      <c r="NAZ1" s="125"/>
      <c r="NBA1" s="125"/>
      <c r="NBB1" s="125"/>
      <c r="NBC1" s="125"/>
      <c r="NBD1" s="125"/>
      <c r="NBE1" s="125"/>
      <c r="NBF1" s="125"/>
      <c r="NBG1" s="125"/>
      <c r="NBH1" s="125"/>
      <c r="NBI1" s="125"/>
      <c r="NBJ1" s="125"/>
      <c r="NBK1" s="125"/>
      <c r="NBL1" s="125"/>
      <c r="NBM1" s="125"/>
      <c r="NBN1" s="125"/>
      <c r="NBO1" s="125"/>
      <c r="NBP1" s="125"/>
      <c r="NBQ1" s="125"/>
      <c r="NBR1" s="125"/>
      <c r="NBS1" s="125"/>
      <c r="NBT1" s="125"/>
      <c r="NBU1" s="125"/>
      <c r="NBV1" s="125"/>
      <c r="NBW1" s="125"/>
      <c r="NBX1" s="125"/>
      <c r="NBY1" s="125"/>
      <c r="NBZ1" s="125"/>
      <c r="NCA1" s="125"/>
      <c r="NCB1" s="125"/>
      <c r="NCC1" s="125"/>
      <c r="NCD1" s="125"/>
      <c r="NCE1" s="125"/>
      <c r="NCF1" s="125"/>
      <c r="NCG1" s="125"/>
      <c r="NCH1" s="125"/>
      <c r="NCI1" s="125"/>
      <c r="NCJ1" s="125"/>
      <c r="NCK1" s="125"/>
      <c r="NCL1" s="125"/>
      <c r="NCM1" s="125"/>
      <c r="NCN1" s="125"/>
      <c r="NCO1" s="125"/>
      <c r="NCP1" s="125"/>
      <c r="NCQ1" s="125"/>
      <c r="NCR1" s="125"/>
      <c r="NCS1" s="125"/>
      <c r="NCT1" s="125"/>
      <c r="NCU1" s="125"/>
      <c r="NCV1" s="125"/>
      <c r="NCW1" s="125"/>
      <c r="NCX1" s="125"/>
      <c r="NCY1" s="125"/>
      <c r="NCZ1" s="125"/>
      <c r="NDA1" s="125"/>
      <c r="NDB1" s="125"/>
      <c r="NDC1" s="125"/>
      <c r="NDD1" s="125"/>
      <c r="NDE1" s="125"/>
      <c r="NDF1" s="125"/>
      <c r="NDG1" s="125"/>
      <c r="NDH1" s="125"/>
      <c r="NDI1" s="125"/>
      <c r="NDJ1" s="125"/>
      <c r="NDK1" s="125"/>
      <c r="NDL1" s="125"/>
      <c r="NDM1" s="125"/>
      <c r="NDN1" s="125"/>
      <c r="NDO1" s="125"/>
      <c r="NDP1" s="125"/>
      <c r="NDQ1" s="125"/>
      <c r="NDR1" s="125"/>
      <c r="NDS1" s="125"/>
      <c r="NDT1" s="125"/>
      <c r="NDU1" s="125"/>
      <c r="NDV1" s="125"/>
      <c r="NDW1" s="125"/>
      <c r="NDX1" s="125"/>
      <c r="NDY1" s="125"/>
      <c r="NDZ1" s="125"/>
      <c r="NEA1" s="125"/>
      <c r="NEB1" s="125"/>
      <c r="NEC1" s="125"/>
      <c r="NED1" s="125"/>
      <c r="NEE1" s="125"/>
      <c r="NEF1" s="125"/>
      <c r="NEG1" s="125"/>
      <c r="NEH1" s="125"/>
      <c r="NEI1" s="125"/>
      <c r="NEJ1" s="125"/>
      <c r="NEK1" s="125"/>
      <c r="NEL1" s="125"/>
      <c r="NEM1" s="125"/>
      <c r="NEN1" s="125"/>
      <c r="NEO1" s="125"/>
      <c r="NEP1" s="125"/>
      <c r="NEQ1" s="125"/>
      <c r="NER1" s="125"/>
      <c r="NES1" s="125"/>
      <c r="NET1" s="125"/>
      <c r="NEU1" s="125"/>
      <c r="NEV1" s="125"/>
      <c r="NEW1" s="125"/>
      <c r="NEX1" s="125"/>
      <c r="NEY1" s="125"/>
      <c r="NEZ1" s="125"/>
      <c r="NFA1" s="125"/>
      <c r="NFB1" s="125"/>
      <c r="NFC1" s="125"/>
      <c r="NFD1" s="125"/>
      <c r="NFE1" s="125"/>
      <c r="NFF1" s="125"/>
      <c r="NFG1" s="125"/>
      <c r="NFH1" s="125"/>
      <c r="NFI1" s="125"/>
      <c r="NFJ1" s="125"/>
      <c r="NFK1" s="125"/>
      <c r="NFL1" s="125"/>
      <c r="NFM1" s="125"/>
      <c r="NFN1" s="125"/>
      <c r="NFO1" s="125"/>
      <c r="NFP1" s="125"/>
      <c r="NFQ1" s="125"/>
      <c r="NFR1" s="125"/>
      <c r="NFS1" s="125"/>
      <c r="NFT1" s="125"/>
      <c r="NFU1" s="125"/>
      <c r="NFV1" s="125"/>
      <c r="NFW1" s="125"/>
      <c r="NFX1" s="125"/>
      <c r="NFY1" s="125"/>
      <c r="NFZ1" s="125"/>
      <c r="NGA1" s="125"/>
      <c r="NGB1" s="125"/>
      <c r="NGC1" s="125"/>
      <c r="NGD1" s="125"/>
      <c r="NGE1" s="125"/>
      <c r="NGF1" s="125"/>
      <c r="NGG1" s="125"/>
      <c r="NGH1" s="125"/>
      <c r="NGI1" s="125"/>
      <c r="NGJ1" s="125"/>
      <c r="NGK1" s="125"/>
      <c r="NGL1" s="125"/>
      <c r="NGM1" s="125"/>
      <c r="NGN1" s="125"/>
      <c r="NGO1" s="125"/>
      <c r="NGP1" s="125"/>
      <c r="NGQ1" s="125"/>
      <c r="NGR1" s="125"/>
      <c r="NGS1" s="125"/>
      <c r="NGT1" s="125"/>
      <c r="NGU1" s="125"/>
      <c r="NGV1" s="125"/>
      <c r="NGW1" s="125"/>
      <c r="NGX1" s="125"/>
      <c r="NGY1" s="125"/>
      <c r="NGZ1" s="125"/>
      <c r="NHA1" s="125"/>
      <c r="NHB1" s="125"/>
      <c r="NHC1" s="125"/>
      <c r="NHD1" s="125"/>
      <c r="NHE1" s="125"/>
      <c r="NHF1" s="125"/>
      <c r="NHG1" s="125"/>
      <c r="NHH1" s="125"/>
      <c r="NHI1" s="125"/>
      <c r="NHJ1" s="125"/>
      <c r="NHK1" s="125"/>
      <c r="NHL1" s="125"/>
      <c r="NHM1" s="125"/>
      <c r="NHN1" s="125"/>
      <c r="NHO1" s="125"/>
      <c r="NHP1" s="125"/>
      <c r="NHQ1" s="125"/>
      <c r="NHR1" s="125"/>
      <c r="NHS1" s="125"/>
      <c r="NHT1" s="125"/>
      <c r="NHU1" s="125"/>
      <c r="NHV1" s="125"/>
      <c r="NHW1" s="125"/>
      <c r="NHX1" s="125"/>
      <c r="NHY1" s="125"/>
      <c r="NHZ1" s="125"/>
      <c r="NIA1" s="125"/>
      <c r="NIB1" s="125"/>
      <c r="NIC1" s="125"/>
      <c r="NID1" s="125"/>
      <c r="NIE1" s="125"/>
      <c r="NIF1" s="125"/>
      <c r="NIG1" s="125"/>
      <c r="NIH1" s="125"/>
      <c r="NII1" s="125"/>
      <c r="NIJ1" s="125"/>
      <c r="NIK1" s="125"/>
      <c r="NIL1" s="125"/>
      <c r="NIM1" s="125"/>
      <c r="NIN1" s="125"/>
      <c r="NIO1" s="125"/>
      <c r="NIP1" s="125"/>
      <c r="NIQ1" s="125"/>
      <c r="NIR1" s="125"/>
      <c r="NIS1" s="125"/>
      <c r="NIT1" s="125"/>
      <c r="NIU1" s="125"/>
      <c r="NIV1" s="125"/>
      <c r="NIW1" s="125"/>
      <c r="NIX1" s="125"/>
      <c r="NIY1" s="125"/>
      <c r="NIZ1" s="125"/>
      <c r="NJA1" s="125"/>
      <c r="NJB1" s="125"/>
      <c r="NJC1" s="125"/>
      <c r="NJD1" s="125"/>
      <c r="NJE1" s="125"/>
      <c r="NJF1" s="125"/>
      <c r="NJG1" s="125"/>
      <c r="NJH1" s="125"/>
      <c r="NJI1" s="125"/>
      <c r="NJJ1" s="125"/>
      <c r="NJK1" s="125"/>
      <c r="NJL1" s="125"/>
      <c r="NJM1" s="125"/>
      <c r="NJN1" s="125"/>
      <c r="NJO1" s="125"/>
      <c r="NJP1" s="125"/>
      <c r="NJQ1" s="125"/>
      <c r="NJR1" s="125"/>
      <c r="NJS1" s="125"/>
      <c r="NJT1" s="125"/>
      <c r="NJU1" s="125"/>
      <c r="NJV1" s="125"/>
      <c r="NJW1" s="125"/>
      <c r="NJX1" s="125"/>
      <c r="NJY1" s="125"/>
      <c r="NJZ1" s="125"/>
      <c r="NKA1" s="125"/>
      <c r="NKB1" s="125"/>
      <c r="NKC1" s="125"/>
      <c r="NKD1" s="125"/>
      <c r="NKE1" s="125"/>
      <c r="NKF1" s="125"/>
      <c r="NKG1" s="125"/>
      <c r="NKH1" s="125"/>
      <c r="NKI1" s="125"/>
      <c r="NKJ1" s="125"/>
      <c r="NKK1" s="125"/>
      <c r="NKL1" s="125"/>
      <c r="NKM1" s="125"/>
      <c r="NKN1" s="125"/>
      <c r="NKO1" s="125"/>
      <c r="NKP1" s="125"/>
      <c r="NKQ1" s="125"/>
      <c r="NKR1" s="125"/>
      <c r="NKS1" s="125"/>
      <c r="NKT1" s="125"/>
      <c r="NKU1" s="125"/>
      <c r="NKV1" s="125"/>
      <c r="NKW1" s="125"/>
      <c r="NKX1" s="125"/>
      <c r="NKY1" s="125"/>
      <c r="NKZ1" s="125"/>
      <c r="NLA1" s="125"/>
      <c r="NLB1" s="125"/>
      <c r="NLC1" s="125"/>
      <c r="NLD1" s="125"/>
      <c r="NLE1" s="125"/>
      <c r="NLF1" s="125"/>
      <c r="NLG1" s="125"/>
      <c r="NLH1" s="125"/>
      <c r="NLI1" s="125"/>
      <c r="NLJ1" s="125"/>
      <c r="NLK1" s="125"/>
      <c r="NLL1" s="125"/>
      <c r="NLM1" s="125"/>
      <c r="NLN1" s="125"/>
      <c r="NLO1" s="125"/>
      <c r="NLP1" s="125"/>
      <c r="NLQ1" s="125"/>
      <c r="NLR1" s="125"/>
      <c r="NLS1" s="125"/>
      <c r="NLT1" s="125"/>
      <c r="NLU1" s="125"/>
      <c r="NLV1" s="125"/>
      <c r="NLW1" s="125"/>
      <c r="NLX1" s="125"/>
      <c r="NLY1" s="125"/>
      <c r="NLZ1" s="125"/>
      <c r="NMA1" s="125"/>
      <c r="NMB1" s="125"/>
      <c r="NMC1" s="125"/>
      <c r="NMD1" s="125"/>
      <c r="NME1" s="125"/>
      <c r="NMF1" s="125"/>
      <c r="NMG1" s="125"/>
      <c r="NMH1" s="125"/>
      <c r="NMI1" s="125"/>
      <c r="NMJ1" s="125"/>
      <c r="NMK1" s="125"/>
      <c r="NML1" s="125"/>
      <c r="NMM1" s="125"/>
      <c r="NMN1" s="125"/>
      <c r="NMO1" s="125"/>
      <c r="NMP1" s="125"/>
      <c r="NMQ1" s="125"/>
      <c r="NMR1" s="125"/>
      <c r="NMS1" s="125"/>
      <c r="NMT1" s="125"/>
      <c r="NMU1" s="125"/>
      <c r="NMV1" s="125"/>
      <c r="NMW1" s="125"/>
      <c r="NMX1" s="125"/>
      <c r="NMY1" s="125"/>
      <c r="NMZ1" s="125"/>
      <c r="NNA1" s="125"/>
      <c r="NNB1" s="125"/>
      <c r="NNC1" s="125"/>
      <c r="NND1" s="125"/>
      <c r="NNE1" s="125"/>
      <c r="NNF1" s="125"/>
      <c r="NNG1" s="125"/>
      <c r="NNH1" s="125"/>
      <c r="NNI1" s="125"/>
      <c r="NNJ1" s="125"/>
      <c r="NNK1" s="125"/>
      <c r="NNL1" s="125"/>
      <c r="NNM1" s="125"/>
      <c r="NNN1" s="125"/>
      <c r="NNO1" s="125"/>
      <c r="NNP1" s="125"/>
      <c r="NNQ1" s="125"/>
      <c r="NNR1" s="125"/>
      <c r="NNS1" s="125"/>
      <c r="NNT1" s="125"/>
      <c r="NNU1" s="125"/>
      <c r="NNV1" s="125"/>
      <c r="NNW1" s="125"/>
      <c r="NNX1" s="125"/>
      <c r="NNY1" s="125"/>
      <c r="NNZ1" s="125"/>
      <c r="NOA1" s="125"/>
      <c r="NOB1" s="125"/>
      <c r="NOC1" s="125"/>
      <c r="NOD1" s="125"/>
      <c r="NOE1" s="125"/>
      <c r="NOF1" s="125"/>
      <c r="NOG1" s="125"/>
      <c r="NOH1" s="125"/>
      <c r="NOI1" s="125"/>
      <c r="NOJ1" s="125"/>
      <c r="NOK1" s="125"/>
      <c r="NOL1" s="125"/>
      <c r="NOM1" s="125"/>
      <c r="NON1" s="125"/>
      <c r="NOO1" s="125"/>
      <c r="NOP1" s="125"/>
      <c r="NOQ1" s="125"/>
      <c r="NOR1" s="125"/>
      <c r="NOS1" s="125"/>
      <c r="NOT1" s="125"/>
      <c r="NOU1" s="125"/>
      <c r="NOV1" s="125"/>
      <c r="NOW1" s="125"/>
      <c r="NOX1" s="125"/>
      <c r="NOY1" s="125"/>
      <c r="NOZ1" s="125"/>
      <c r="NPA1" s="125"/>
      <c r="NPB1" s="125"/>
      <c r="NPC1" s="125"/>
      <c r="NPD1" s="125"/>
      <c r="NPE1" s="125"/>
      <c r="NPF1" s="125"/>
      <c r="NPG1" s="125"/>
      <c r="NPH1" s="125"/>
      <c r="NPI1" s="125"/>
      <c r="NPJ1" s="125"/>
      <c r="NPK1" s="125"/>
      <c r="NPL1" s="125"/>
      <c r="NPM1" s="125"/>
      <c r="NPN1" s="125"/>
      <c r="NPO1" s="125"/>
      <c r="NPP1" s="125"/>
      <c r="NPQ1" s="125"/>
      <c r="NPR1" s="125"/>
      <c r="NPS1" s="125"/>
      <c r="NPT1" s="125"/>
      <c r="NPU1" s="125"/>
      <c r="NPV1" s="125"/>
      <c r="NPW1" s="125"/>
      <c r="NPX1" s="125"/>
      <c r="NPY1" s="125"/>
      <c r="NPZ1" s="125"/>
      <c r="NQA1" s="125"/>
      <c r="NQB1" s="125"/>
      <c r="NQC1" s="125"/>
      <c r="NQD1" s="125"/>
      <c r="NQE1" s="125"/>
      <c r="NQF1" s="125"/>
      <c r="NQG1" s="125"/>
      <c r="NQH1" s="125"/>
      <c r="NQI1" s="125"/>
      <c r="NQJ1" s="125"/>
      <c r="NQK1" s="125"/>
      <c r="NQL1" s="125"/>
      <c r="NQM1" s="125"/>
      <c r="NQN1" s="125"/>
      <c r="NQO1" s="125"/>
      <c r="NQP1" s="125"/>
      <c r="NQQ1" s="125"/>
      <c r="NQR1" s="125"/>
      <c r="NQS1" s="125"/>
      <c r="NQT1" s="125"/>
      <c r="NQU1" s="125"/>
      <c r="NQV1" s="125"/>
      <c r="NQW1" s="125"/>
      <c r="NQX1" s="125"/>
      <c r="NQY1" s="125"/>
      <c r="NQZ1" s="125"/>
      <c r="NRA1" s="125"/>
      <c r="NRB1" s="125"/>
      <c r="NRC1" s="125"/>
      <c r="NRD1" s="125"/>
      <c r="NRE1" s="125"/>
      <c r="NRF1" s="125"/>
      <c r="NRG1" s="125"/>
      <c r="NRH1" s="125"/>
      <c r="NRI1" s="125"/>
      <c r="NRJ1" s="125"/>
      <c r="NRK1" s="125"/>
      <c r="NRL1" s="125"/>
      <c r="NRM1" s="125"/>
      <c r="NRN1" s="125"/>
      <c r="NRO1" s="125"/>
      <c r="NRP1" s="125"/>
      <c r="NRQ1" s="125"/>
      <c r="NRR1" s="125"/>
      <c r="NRS1" s="125"/>
      <c r="NRT1" s="125"/>
      <c r="NRU1" s="125"/>
      <c r="NRV1" s="125"/>
      <c r="NRW1" s="125"/>
      <c r="NRX1" s="125"/>
      <c r="NRY1" s="125"/>
      <c r="NRZ1" s="125"/>
      <c r="NSA1" s="125"/>
      <c r="NSB1" s="125"/>
      <c r="NSC1" s="125"/>
      <c r="NSD1" s="125"/>
      <c r="NSE1" s="125"/>
      <c r="NSF1" s="125"/>
      <c r="NSG1" s="125"/>
      <c r="NSH1" s="125"/>
      <c r="NSI1" s="125"/>
      <c r="NSJ1" s="125"/>
      <c r="NSK1" s="125"/>
      <c r="NSL1" s="125"/>
      <c r="NSM1" s="125"/>
      <c r="NSN1" s="125"/>
      <c r="NSO1" s="125"/>
      <c r="NSP1" s="125"/>
      <c r="NSQ1" s="125"/>
      <c r="NSR1" s="125"/>
      <c r="NSS1" s="125"/>
      <c r="NST1" s="125"/>
      <c r="NSU1" s="125"/>
      <c r="NSV1" s="125"/>
      <c r="NSW1" s="125"/>
      <c r="NSX1" s="125"/>
      <c r="NSY1" s="125"/>
      <c r="NSZ1" s="125"/>
      <c r="NTA1" s="125"/>
      <c r="NTB1" s="125"/>
      <c r="NTC1" s="125"/>
      <c r="NTD1" s="125"/>
      <c r="NTE1" s="125"/>
      <c r="NTF1" s="125"/>
      <c r="NTG1" s="125"/>
      <c r="NTH1" s="125"/>
      <c r="NTI1" s="125"/>
      <c r="NTJ1" s="125"/>
      <c r="NTK1" s="125"/>
      <c r="NTL1" s="125"/>
      <c r="NTM1" s="125"/>
      <c r="NTN1" s="125"/>
      <c r="NTO1" s="125"/>
      <c r="NTP1" s="125"/>
      <c r="NTQ1" s="125"/>
      <c r="NTR1" s="125"/>
      <c r="NTS1" s="125"/>
      <c r="NTT1" s="125"/>
      <c r="NTU1" s="125"/>
      <c r="NTV1" s="125"/>
      <c r="NTW1" s="125"/>
      <c r="NTX1" s="125"/>
      <c r="NTY1" s="125"/>
      <c r="NTZ1" s="125"/>
      <c r="NUA1" s="125"/>
      <c r="NUB1" s="125"/>
      <c r="NUC1" s="125"/>
      <c r="NUD1" s="125"/>
      <c r="NUE1" s="125"/>
      <c r="NUF1" s="125"/>
      <c r="NUG1" s="125"/>
      <c r="NUH1" s="125"/>
      <c r="NUI1" s="125"/>
      <c r="NUJ1" s="125"/>
      <c r="NUK1" s="125"/>
      <c r="NUL1" s="125"/>
      <c r="NUM1" s="125"/>
      <c r="NUN1" s="125"/>
      <c r="NUO1" s="125"/>
      <c r="NUP1" s="125"/>
      <c r="NUQ1" s="125"/>
      <c r="NUR1" s="125"/>
      <c r="NUS1" s="125"/>
      <c r="NUT1" s="125"/>
      <c r="NUU1" s="125"/>
      <c r="NUV1" s="125"/>
      <c r="NUW1" s="125"/>
      <c r="NUX1" s="125"/>
      <c r="NUY1" s="125"/>
      <c r="NUZ1" s="125"/>
      <c r="NVA1" s="125"/>
      <c r="NVB1" s="125"/>
      <c r="NVC1" s="125"/>
      <c r="NVD1" s="125"/>
      <c r="NVE1" s="125"/>
      <c r="NVF1" s="125"/>
      <c r="NVG1" s="125"/>
      <c r="NVH1" s="125"/>
      <c r="NVI1" s="125"/>
      <c r="NVJ1" s="125"/>
      <c r="NVK1" s="125"/>
      <c r="NVL1" s="125"/>
      <c r="NVM1" s="125"/>
      <c r="NVN1" s="125"/>
      <c r="NVO1" s="125"/>
      <c r="NVP1" s="125"/>
      <c r="NVQ1" s="125"/>
      <c r="NVR1" s="125"/>
      <c r="NVS1" s="125"/>
      <c r="NVT1" s="125"/>
      <c r="NVU1" s="125"/>
      <c r="NVV1" s="125"/>
      <c r="NVW1" s="125"/>
      <c r="NVX1" s="125"/>
      <c r="NVY1" s="125"/>
      <c r="NVZ1" s="125"/>
      <c r="NWA1" s="125"/>
      <c r="NWB1" s="125"/>
      <c r="NWC1" s="125"/>
      <c r="NWD1" s="125"/>
      <c r="NWE1" s="125"/>
      <c r="NWF1" s="125"/>
      <c r="NWG1" s="125"/>
      <c r="NWH1" s="125"/>
      <c r="NWI1" s="125"/>
      <c r="NWJ1" s="125"/>
      <c r="NWK1" s="125"/>
      <c r="NWL1" s="125"/>
      <c r="NWM1" s="125"/>
      <c r="NWN1" s="125"/>
      <c r="NWO1" s="125"/>
      <c r="NWP1" s="125"/>
      <c r="NWQ1" s="125"/>
      <c r="NWR1" s="125"/>
      <c r="NWS1" s="125"/>
      <c r="NWT1" s="125"/>
      <c r="NWU1" s="125"/>
      <c r="NWV1" s="125"/>
      <c r="NWW1" s="125"/>
      <c r="NWX1" s="125"/>
      <c r="NWY1" s="125"/>
      <c r="NWZ1" s="125"/>
      <c r="NXA1" s="125"/>
      <c r="NXB1" s="125"/>
      <c r="NXC1" s="125"/>
      <c r="NXD1" s="125"/>
      <c r="NXE1" s="125"/>
      <c r="NXF1" s="125"/>
      <c r="NXG1" s="125"/>
      <c r="NXH1" s="125"/>
      <c r="NXI1" s="125"/>
      <c r="NXJ1" s="125"/>
      <c r="NXK1" s="125"/>
      <c r="NXL1" s="125"/>
      <c r="NXM1" s="125"/>
      <c r="NXN1" s="125"/>
      <c r="NXO1" s="125"/>
      <c r="NXP1" s="125"/>
      <c r="NXQ1" s="125"/>
      <c r="NXR1" s="125"/>
      <c r="NXS1" s="125"/>
      <c r="NXT1" s="125"/>
      <c r="NXU1" s="125"/>
      <c r="NXV1" s="125"/>
      <c r="NXW1" s="125"/>
      <c r="NXX1" s="125"/>
      <c r="NXY1" s="125"/>
      <c r="NXZ1" s="125"/>
      <c r="NYA1" s="125"/>
      <c r="NYB1" s="125"/>
      <c r="NYC1" s="125"/>
      <c r="NYD1" s="125"/>
      <c r="NYE1" s="125"/>
      <c r="NYF1" s="125"/>
      <c r="NYG1" s="125"/>
      <c r="NYH1" s="125"/>
      <c r="NYI1" s="125"/>
      <c r="NYJ1" s="125"/>
      <c r="NYK1" s="125"/>
      <c r="NYL1" s="125"/>
      <c r="NYM1" s="125"/>
      <c r="NYN1" s="125"/>
      <c r="NYO1" s="125"/>
      <c r="NYP1" s="125"/>
      <c r="NYQ1" s="125"/>
      <c r="NYR1" s="125"/>
      <c r="NYS1" s="125"/>
      <c r="NYT1" s="125"/>
      <c r="NYU1" s="125"/>
      <c r="NYV1" s="125"/>
      <c r="NYW1" s="125"/>
      <c r="NYX1" s="125"/>
      <c r="NYY1" s="125"/>
      <c r="NYZ1" s="125"/>
      <c r="NZA1" s="125"/>
      <c r="NZB1" s="125"/>
      <c r="NZC1" s="125"/>
      <c r="NZD1" s="125"/>
      <c r="NZE1" s="125"/>
      <c r="NZF1" s="125"/>
      <c r="NZG1" s="125"/>
      <c r="NZH1" s="125"/>
      <c r="NZI1" s="125"/>
      <c r="NZJ1" s="125"/>
      <c r="NZK1" s="125"/>
      <c r="NZL1" s="125"/>
      <c r="NZM1" s="125"/>
      <c r="NZN1" s="125"/>
      <c r="NZO1" s="125"/>
      <c r="NZP1" s="125"/>
      <c r="NZQ1" s="125"/>
      <c r="NZR1" s="125"/>
      <c r="NZS1" s="125"/>
      <c r="NZT1" s="125"/>
      <c r="NZU1" s="125"/>
      <c r="NZV1" s="125"/>
      <c r="NZW1" s="125"/>
      <c r="NZX1" s="125"/>
      <c r="NZY1" s="125"/>
      <c r="NZZ1" s="125"/>
      <c r="OAA1" s="125"/>
      <c r="OAB1" s="125"/>
      <c r="OAC1" s="125"/>
      <c r="OAD1" s="125"/>
      <c r="OAE1" s="125"/>
      <c r="OAF1" s="125"/>
      <c r="OAG1" s="125"/>
      <c r="OAH1" s="125"/>
      <c r="OAI1" s="125"/>
      <c r="OAJ1" s="125"/>
      <c r="OAK1" s="125"/>
      <c r="OAL1" s="125"/>
      <c r="OAM1" s="125"/>
      <c r="OAN1" s="125"/>
      <c r="OAO1" s="125"/>
      <c r="OAP1" s="125"/>
      <c r="OAQ1" s="125"/>
      <c r="OAR1" s="125"/>
      <c r="OAS1" s="125"/>
      <c r="OAT1" s="125"/>
      <c r="OAU1" s="125"/>
      <c r="OAV1" s="125"/>
      <c r="OAW1" s="125"/>
      <c r="OAX1" s="125"/>
      <c r="OAY1" s="125"/>
      <c r="OAZ1" s="125"/>
      <c r="OBA1" s="125"/>
      <c r="OBB1" s="125"/>
      <c r="OBC1" s="125"/>
      <c r="OBD1" s="125"/>
      <c r="OBE1" s="125"/>
      <c r="OBF1" s="125"/>
      <c r="OBG1" s="125"/>
      <c r="OBH1" s="125"/>
      <c r="OBI1" s="125"/>
      <c r="OBJ1" s="125"/>
      <c r="OBK1" s="125"/>
      <c r="OBL1" s="125"/>
      <c r="OBM1" s="125"/>
      <c r="OBN1" s="125"/>
      <c r="OBO1" s="125"/>
      <c r="OBP1" s="125"/>
      <c r="OBQ1" s="125"/>
      <c r="OBR1" s="125"/>
      <c r="OBS1" s="125"/>
      <c r="OBT1" s="125"/>
      <c r="OBU1" s="125"/>
      <c r="OBV1" s="125"/>
      <c r="OBW1" s="125"/>
      <c r="OBX1" s="125"/>
      <c r="OBY1" s="125"/>
      <c r="OBZ1" s="125"/>
      <c r="OCA1" s="125"/>
      <c r="OCB1" s="125"/>
      <c r="OCC1" s="125"/>
      <c r="OCD1" s="125"/>
      <c r="OCE1" s="125"/>
      <c r="OCF1" s="125"/>
      <c r="OCG1" s="125"/>
      <c r="OCH1" s="125"/>
      <c r="OCI1" s="125"/>
      <c r="OCJ1" s="125"/>
      <c r="OCK1" s="125"/>
      <c r="OCL1" s="125"/>
      <c r="OCM1" s="125"/>
      <c r="OCN1" s="125"/>
      <c r="OCO1" s="125"/>
      <c r="OCP1" s="125"/>
      <c r="OCQ1" s="125"/>
      <c r="OCR1" s="125"/>
      <c r="OCS1" s="125"/>
      <c r="OCT1" s="125"/>
      <c r="OCU1" s="125"/>
      <c r="OCV1" s="125"/>
      <c r="OCW1" s="125"/>
      <c r="OCX1" s="125"/>
      <c r="OCY1" s="125"/>
      <c r="OCZ1" s="125"/>
      <c r="ODA1" s="125"/>
      <c r="ODB1" s="125"/>
      <c r="ODC1" s="125"/>
      <c r="ODD1" s="125"/>
      <c r="ODE1" s="125"/>
      <c r="ODF1" s="125"/>
      <c r="ODG1" s="125"/>
      <c r="ODH1" s="125"/>
      <c r="ODI1" s="125"/>
      <c r="ODJ1" s="125"/>
      <c r="ODK1" s="125"/>
      <c r="ODL1" s="125"/>
      <c r="ODM1" s="125"/>
      <c r="ODN1" s="125"/>
      <c r="ODO1" s="125"/>
      <c r="ODP1" s="125"/>
      <c r="ODQ1" s="125"/>
      <c r="ODR1" s="125"/>
      <c r="ODS1" s="125"/>
      <c r="ODT1" s="125"/>
      <c r="ODU1" s="125"/>
      <c r="ODV1" s="125"/>
      <c r="ODW1" s="125"/>
      <c r="ODX1" s="125"/>
      <c r="ODY1" s="125"/>
      <c r="ODZ1" s="125"/>
      <c r="OEA1" s="125"/>
      <c r="OEB1" s="125"/>
      <c r="OEC1" s="125"/>
      <c r="OED1" s="125"/>
      <c r="OEE1" s="125"/>
      <c r="OEF1" s="125"/>
      <c r="OEG1" s="125"/>
      <c r="OEH1" s="125"/>
      <c r="OEI1" s="125"/>
      <c r="OEJ1" s="125"/>
      <c r="OEK1" s="125"/>
      <c r="OEL1" s="125"/>
      <c r="OEM1" s="125"/>
      <c r="OEN1" s="125"/>
      <c r="OEO1" s="125"/>
      <c r="OEP1" s="125"/>
      <c r="OEQ1" s="125"/>
      <c r="OER1" s="125"/>
      <c r="OES1" s="125"/>
      <c r="OET1" s="125"/>
      <c r="OEU1" s="125"/>
      <c r="OEV1" s="125"/>
      <c r="OEW1" s="125"/>
      <c r="OEX1" s="125"/>
      <c r="OEY1" s="125"/>
      <c r="OEZ1" s="125"/>
      <c r="OFA1" s="125"/>
      <c r="OFB1" s="125"/>
      <c r="OFC1" s="125"/>
      <c r="OFD1" s="125"/>
      <c r="OFE1" s="125"/>
      <c r="OFF1" s="125"/>
      <c r="OFG1" s="125"/>
      <c r="OFH1" s="125"/>
      <c r="OFI1" s="125"/>
      <c r="OFJ1" s="125"/>
      <c r="OFK1" s="125"/>
      <c r="OFL1" s="125"/>
      <c r="OFM1" s="125"/>
      <c r="OFN1" s="125"/>
      <c r="OFO1" s="125"/>
      <c r="OFP1" s="125"/>
      <c r="OFQ1" s="125"/>
      <c r="OFR1" s="125"/>
      <c r="OFS1" s="125"/>
      <c r="OFT1" s="125"/>
      <c r="OFU1" s="125"/>
      <c r="OFV1" s="125"/>
      <c r="OFW1" s="125"/>
      <c r="OFX1" s="125"/>
      <c r="OFY1" s="125"/>
      <c r="OFZ1" s="125"/>
      <c r="OGA1" s="125"/>
      <c r="OGB1" s="125"/>
      <c r="OGC1" s="125"/>
      <c r="OGD1" s="125"/>
      <c r="OGE1" s="125"/>
      <c r="OGF1" s="125"/>
      <c r="OGG1" s="125"/>
      <c r="OGH1" s="125"/>
      <c r="OGI1" s="125"/>
      <c r="OGJ1" s="125"/>
      <c r="OGK1" s="125"/>
      <c r="OGL1" s="125"/>
      <c r="OGM1" s="125"/>
      <c r="OGN1" s="125"/>
      <c r="OGO1" s="125"/>
      <c r="OGP1" s="125"/>
      <c r="OGQ1" s="125"/>
      <c r="OGR1" s="125"/>
      <c r="OGS1" s="125"/>
      <c r="OGT1" s="125"/>
      <c r="OGU1" s="125"/>
      <c r="OGV1" s="125"/>
      <c r="OGW1" s="125"/>
      <c r="OGX1" s="125"/>
      <c r="OGY1" s="125"/>
      <c r="OGZ1" s="125"/>
      <c r="OHA1" s="125"/>
      <c r="OHB1" s="125"/>
      <c r="OHC1" s="125"/>
      <c r="OHD1" s="125"/>
      <c r="OHE1" s="125"/>
      <c r="OHF1" s="125"/>
      <c r="OHG1" s="125"/>
      <c r="OHH1" s="125"/>
      <c r="OHI1" s="125"/>
      <c r="OHJ1" s="125"/>
      <c r="OHK1" s="125"/>
      <c r="OHL1" s="125"/>
      <c r="OHM1" s="125"/>
      <c r="OHN1" s="125"/>
      <c r="OHO1" s="125"/>
      <c r="OHP1" s="125"/>
      <c r="OHQ1" s="125"/>
      <c r="OHR1" s="125"/>
      <c r="OHS1" s="125"/>
      <c r="OHT1" s="125"/>
      <c r="OHU1" s="125"/>
      <c r="OHV1" s="125"/>
      <c r="OHW1" s="125"/>
      <c r="OHX1" s="125"/>
      <c r="OHY1" s="125"/>
      <c r="OHZ1" s="125"/>
      <c r="OIA1" s="125"/>
      <c r="OIB1" s="125"/>
      <c r="OIC1" s="125"/>
      <c r="OID1" s="125"/>
      <c r="OIE1" s="125"/>
      <c r="OIF1" s="125"/>
      <c r="OIG1" s="125"/>
      <c r="OIH1" s="125"/>
      <c r="OII1" s="125"/>
      <c r="OIJ1" s="125"/>
      <c r="OIK1" s="125"/>
      <c r="OIL1" s="125"/>
      <c r="OIM1" s="125"/>
      <c r="OIN1" s="125"/>
      <c r="OIO1" s="125"/>
      <c r="OIP1" s="125"/>
      <c r="OIQ1" s="125"/>
      <c r="OIR1" s="125"/>
      <c r="OIS1" s="125"/>
      <c r="OIT1" s="125"/>
      <c r="OIU1" s="125"/>
      <c r="OIV1" s="125"/>
      <c r="OIW1" s="125"/>
      <c r="OIX1" s="125"/>
      <c r="OIY1" s="125"/>
      <c r="OIZ1" s="125"/>
      <c r="OJA1" s="125"/>
      <c r="OJB1" s="125"/>
      <c r="OJC1" s="125"/>
      <c r="OJD1" s="125"/>
      <c r="OJE1" s="125"/>
      <c r="OJF1" s="125"/>
      <c r="OJG1" s="125"/>
      <c r="OJH1" s="125"/>
      <c r="OJI1" s="125"/>
      <c r="OJJ1" s="125"/>
      <c r="OJK1" s="125"/>
      <c r="OJL1" s="125"/>
      <c r="OJM1" s="125"/>
      <c r="OJN1" s="125"/>
      <c r="OJO1" s="125"/>
      <c r="OJP1" s="125"/>
      <c r="OJQ1" s="125"/>
      <c r="OJR1" s="125"/>
      <c r="OJS1" s="125"/>
      <c r="OJT1" s="125"/>
      <c r="OJU1" s="125"/>
      <c r="OJV1" s="125"/>
      <c r="OJW1" s="125"/>
      <c r="OJX1" s="125"/>
      <c r="OJY1" s="125"/>
      <c r="OJZ1" s="125"/>
      <c r="OKA1" s="125"/>
      <c r="OKB1" s="125"/>
      <c r="OKC1" s="125"/>
      <c r="OKD1" s="125"/>
      <c r="OKE1" s="125"/>
      <c r="OKF1" s="125"/>
      <c r="OKG1" s="125"/>
      <c r="OKH1" s="125"/>
      <c r="OKI1" s="125"/>
      <c r="OKJ1" s="125"/>
      <c r="OKK1" s="125"/>
      <c r="OKL1" s="125"/>
      <c r="OKM1" s="125"/>
      <c r="OKN1" s="125"/>
      <c r="OKO1" s="125"/>
      <c r="OKP1" s="125"/>
      <c r="OKQ1" s="125"/>
      <c r="OKR1" s="125"/>
      <c r="OKS1" s="125"/>
      <c r="OKT1" s="125"/>
      <c r="OKU1" s="125"/>
      <c r="OKV1" s="125"/>
      <c r="OKW1" s="125"/>
      <c r="OKX1" s="125"/>
      <c r="OKY1" s="125"/>
      <c r="OKZ1" s="125"/>
      <c r="OLA1" s="125"/>
      <c r="OLB1" s="125"/>
      <c r="OLC1" s="125"/>
      <c r="OLD1" s="125"/>
      <c r="OLE1" s="125"/>
      <c r="OLF1" s="125"/>
      <c r="OLG1" s="125"/>
      <c r="OLH1" s="125"/>
      <c r="OLI1" s="125"/>
      <c r="OLJ1" s="125"/>
      <c r="OLK1" s="125"/>
      <c r="OLL1" s="125"/>
      <c r="OLM1" s="125"/>
      <c r="OLN1" s="125"/>
      <c r="OLO1" s="125"/>
      <c r="OLP1" s="125"/>
      <c r="OLQ1" s="125"/>
      <c r="OLR1" s="125"/>
      <c r="OLS1" s="125"/>
      <c r="OLT1" s="125"/>
      <c r="OLU1" s="125"/>
      <c r="OLV1" s="125"/>
      <c r="OLW1" s="125"/>
      <c r="OLX1" s="125"/>
      <c r="OLY1" s="125"/>
      <c r="OLZ1" s="125"/>
      <c r="OMA1" s="125"/>
      <c r="OMB1" s="125"/>
      <c r="OMC1" s="125"/>
      <c r="OMD1" s="125"/>
      <c r="OME1" s="125"/>
      <c r="OMF1" s="125"/>
      <c r="OMG1" s="125"/>
      <c r="OMH1" s="125"/>
      <c r="OMI1" s="125"/>
      <c r="OMJ1" s="125"/>
      <c r="OMK1" s="125"/>
      <c r="OML1" s="125"/>
      <c r="OMM1" s="125"/>
      <c r="OMN1" s="125"/>
      <c r="OMO1" s="125"/>
      <c r="OMP1" s="125"/>
      <c r="OMQ1" s="125"/>
      <c r="OMR1" s="125"/>
      <c r="OMS1" s="125"/>
      <c r="OMT1" s="125"/>
      <c r="OMU1" s="125"/>
      <c r="OMV1" s="125"/>
      <c r="OMW1" s="125"/>
      <c r="OMX1" s="125"/>
      <c r="OMY1" s="125"/>
      <c r="OMZ1" s="125"/>
      <c r="ONA1" s="125"/>
      <c r="ONB1" s="125"/>
      <c r="ONC1" s="125"/>
      <c r="OND1" s="125"/>
      <c r="ONE1" s="125"/>
      <c r="ONF1" s="125"/>
      <c r="ONG1" s="125"/>
      <c r="ONH1" s="125"/>
      <c r="ONI1" s="125"/>
      <c r="ONJ1" s="125"/>
      <c r="ONK1" s="125"/>
      <c r="ONL1" s="125"/>
      <c r="ONM1" s="125"/>
      <c r="ONN1" s="125"/>
      <c r="ONO1" s="125"/>
      <c r="ONP1" s="125"/>
      <c r="ONQ1" s="125"/>
      <c r="ONR1" s="125"/>
      <c r="ONS1" s="125"/>
      <c r="ONT1" s="125"/>
      <c r="ONU1" s="125"/>
      <c r="ONV1" s="125"/>
      <c r="ONW1" s="125"/>
      <c r="ONX1" s="125"/>
      <c r="ONY1" s="125"/>
      <c r="ONZ1" s="125"/>
      <c r="OOA1" s="125"/>
      <c r="OOB1" s="125"/>
      <c r="OOC1" s="125"/>
      <c r="OOD1" s="125"/>
      <c r="OOE1" s="125"/>
      <c r="OOF1" s="125"/>
      <c r="OOG1" s="125"/>
      <c r="OOH1" s="125"/>
      <c r="OOI1" s="125"/>
      <c r="OOJ1" s="125"/>
      <c r="OOK1" s="125"/>
      <c r="OOL1" s="125"/>
      <c r="OOM1" s="125"/>
      <c r="OON1" s="125"/>
      <c r="OOO1" s="125"/>
      <c r="OOP1" s="125"/>
      <c r="OOQ1" s="125"/>
      <c r="OOR1" s="125"/>
      <c r="OOS1" s="125"/>
      <c r="OOT1" s="125"/>
      <c r="OOU1" s="125"/>
      <c r="OOV1" s="125"/>
      <c r="OOW1" s="125"/>
      <c r="OOX1" s="125"/>
      <c r="OOY1" s="125"/>
      <c r="OOZ1" s="125"/>
      <c r="OPA1" s="125"/>
      <c r="OPB1" s="125"/>
      <c r="OPC1" s="125"/>
      <c r="OPD1" s="125"/>
      <c r="OPE1" s="125"/>
      <c r="OPF1" s="125"/>
      <c r="OPG1" s="125"/>
      <c r="OPH1" s="125"/>
      <c r="OPI1" s="125"/>
      <c r="OPJ1" s="125"/>
      <c r="OPK1" s="125"/>
      <c r="OPL1" s="125"/>
      <c r="OPM1" s="125"/>
      <c r="OPN1" s="125"/>
      <c r="OPO1" s="125"/>
      <c r="OPP1" s="125"/>
      <c r="OPQ1" s="125"/>
      <c r="OPR1" s="125"/>
      <c r="OPS1" s="125"/>
      <c r="OPT1" s="125"/>
      <c r="OPU1" s="125"/>
      <c r="OPV1" s="125"/>
      <c r="OPW1" s="125"/>
      <c r="OPX1" s="125"/>
      <c r="OPY1" s="125"/>
      <c r="OPZ1" s="125"/>
      <c r="OQA1" s="125"/>
      <c r="OQB1" s="125"/>
      <c r="OQC1" s="125"/>
      <c r="OQD1" s="125"/>
      <c r="OQE1" s="125"/>
      <c r="OQF1" s="125"/>
      <c r="OQG1" s="125"/>
      <c r="OQH1" s="125"/>
      <c r="OQI1" s="125"/>
      <c r="OQJ1" s="125"/>
      <c r="OQK1" s="125"/>
      <c r="OQL1" s="125"/>
      <c r="OQM1" s="125"/>
      <c r="OQN1" s="125"/>
      <c r="OQO1" s="125"/>
      <c r="OQP1" s="125"/>
      <c r="OQQ1" s="125"/>
      <c r="OQR1" s="125"/>
      <c r="OQS1" s="125"/>
      <c r="OQT1" s="125"/>
      <c r="OQU1" s="125"/>
      <c r="OQV1" s="125"/>
      <c r="OQW1" s="125"/>
      <c r="OQX1" s="125"/>
      <c r="OQY1" s="125"/>
      <c r="OQZ1" s="125"/>
      <c r="ORA1" s="125"/>
      <c r="ORB1" s="125"/>
      <c r="ORC1" s="125"/>
      <c r="ORD1" s="125"/>
      <c r="ORE1" s="125"/>
      <c r="ORF1" s="125"/>
      <c r="ORG1" s="125"/>
      <c r="ORH1" s="125"/>
      <c r="ORI1" s="125"/>
      <c r="ORJ1" s="125"/>
      <c r="ORK1" s="125"/>
      <c r="ORL1" s="125"/>
      <c r="ORM1" s="125"/>
      <c r="ORN1" s="125"/>
      <c r="ORO1" s="125"/>
      <c r="ORP1" s="125"/>
      <c r="ORQ1" s="125"/>
      <c r="ORR1" s="125"/>
      <c r="ORS1" s="125"/>
      <c r="ORT1" s="125"/>
      <c r="ORU1" s="125"/>
      <c r="ORV1" s="125"/>
      <c r="ORW1" s="125"/>
      <c r="ORX1" s="125"/>
      <c r="ORY1" s="125"/>
      <c r="ORZ1" s="125"/>
      <c r="OSA1" s="125"/>
      <c r="OSB1" s="125"/>
      <c r="OSC1" s="125"/>
      <c r="OSD1" s="125"/>
      <c r="OSE1" s="125"/>
      <c r="OSF1" s="125"/>
      <c r="OSG1" s="125"/>
      <c r="OSH1" s="125"/>
      <c r="OSI1" s="125"/>
      <c r="OSJ1" s="125"/>
      <c r="OSK1" s="125"/>
      <c r="OSL1" s="125"/>
      <c r="OSM1" s="125"/>
      <c r="OSN1" s="125"/>
      <c r="OSO1" s="125"/>
      <c r="OSP1" s="125"/>
      <c r="OSQ1" s="125"/>
      <c r="OSR1" s="125"/>
      <c r="OSS1" s="125"/>
      <c r="OST1" s="125"/>
      <c r="OSU1" s="125"/>
      <c r="OSV1" s="125"/>
      <c r="OSW1" s="125"/>
      <c r="OSX1" s="125"/>
      <c r="OSY1" s="125"/>
      <c r="OSZ1" s="125"/>
      <c r="OTA1" s="125"/>
      <c r="OTB1" s="125"/>
      <c r="OTC1" s="125"/>
      <c r="OTD1" s="125"/>
      <c r="OTE1" s="125"/>
      <c r="OTF1" s="125"/>
      <c r="OTG1" s="125"/>
      <c r="OTH1" s="125"/>
      <c r="OTI1" s="125"/>
      <c r="OTJ1" s="125"/>
      <c r="OTK1" s="125"/>
      <c r="OTL1" s="125"/>
      <c r="OTM1" s="125"/>
      <c r="OTN1" s="125"/>
      <c r="OTO1" s="125"/>
      <c r="OTP1" s="125"/>
      <c r="OTQ1" s="125"/>
      <c r="OTR1" s="125"/>
      <c r="OTS1" s="125"/>
      <c r="OTT1" s="125"/>
      <c r="OTU1" s="125"/>
      <c r="OTV1" s="125"/>
      <c r="OTW1" s="125"/>
      <c r="OTX1" s="125"/>
      <c r="OTY1" s="125"/>
      <c r="OTZ1" s="125"/>
      <c r="OUA1" s="125"/>
      <c r="OUB1" s="125"/>
      <c r="OUC1" s="125"/>
      <c r="OUD1" s="125"/>
      <c r="OUE1" s="125"/>
      <c r="OUF1" s="125"/>
      <c r="OUG1" s="125"/>
      <c r="OUH1" s="125"/>
      <c r="OUI1" s="125"/>
      <c r="OUJ1" s="125"/>
      <c r="OUK1" s="125"/>
      <c r="OUL1" s="125"/>
      <c r="OUM1" s="125"/>
      <c r="OUN1" s="125"/>
      <c r="OUO1" s="125"/>
      <c r="OUP1" s="125"/>
      <c r="OUQ1" s="125"/>
      <c r="OUR1" s="125"/>
      <c r="OUS1" s="125"/>
      <c r="OUT1" s="125"/>
      <c r="OUU1" s="125"/>
      <c r="OUV1" s="125"/>
      <c r="OUW1" s="125"/>
      <c r="OUX1" s="125"/>
      <c r="OUY1" s="125"/>
      <c r="OUZ1" s="125"/>
      <c r="OVA1" s="125"/>
      <c r="OVB1" s="125"/>
      <c r="OVC1" s="125"/>
      <c r="OVD1" s="125"/>
      <c r="OVE1" s="125"/>
      <c r="OVF1" s="125"/>
      <c r="OVG1" s="125"/>
      <c r="OVH1" s="125"/>
      <c r="OVI1" s="125"/>
      <c r="OVJ1" s="125"/>
      <c r="OVK1" s="125"/>
      <c r="OVL1" s="125"/>
      <c r="OVM1" s="125"/>
      <c r="OVN1" s="125"/>
      <c r="OVO1" s="125"/>
      <c r="OVP1" s="125"/>
      <c r="OVQ1" s="125"/>
      <c r="OVR1" s="125"/>
      <c r="OVS1" s="125"/>
      <c r="OVT1" s="125"/>
      <c r="OVU1" s="125"/>
      <c r="OVV1" s="125"/>
      <c r="OVW1" s="125"/>
      <c r="OVX1" s="125"/>
      <c r="OVY1" s="125"/>
      <c r="OVZ1" s="125"/>
      <c r="OWA1" s="125"/>
      <c r="OWB1" s="125"/>
      <c r="OWC1" s="125"/>
      <c r="OWD1" s="125"/>
      <c r="OWE1" s="125"/>
      <c r="OWF1" s="125"/>
      <c r="OWG1" s="125"/>
      <c r="OWH1" s="125"/>
      <c r="OWI1" s="125"/>
      <c r="OWJ1" s="125"/>
      <c r="OWK1" s="125"/>
      <c r="OWL1" s="125"/>
      <c r="OWM1" s="125"/>
      <c r="OWN1" s="125"/>
      <c r="OWO1" s="125"/>
      <c r="OWP1" s="125"/>
      <c r="OWQ1" s="125"/>
      <c r="OWR1" s="125"/>
      <c r="OWS1" s="125"/>
      <c r="OWT1" s="125"/>
      <c r="OWU1" s="125"/>
      <c r="OWV1" s="125"/>
      <c r="OWW1" s="125"/>
      <c r="OWX1" s="125"/>
      <c r="OWY1" s="125"/>
      <c r="OWZ1" s="125"/>
      <c r="OXA1" s="125"/>
      <c r="OXB1" s="125"/>
      <c r="OXC1" s="125"/>
      <c r="OXD1" s="125"/>
      <c r="OXE1" s="125"/>
      <c r="OXF1" s="125"/>
      <c r="OXG1" s="125"/>
      <c r="OXH1" s="125"/>
      <c r="OXI1" s="125"/>
      <c r="OXJ1" s="125"/>
      <c r="OXK1" s="125"/>
      <c r="OXL1" s="125"/>
      <c r="OXM1" s="125"/>
      <c r="OXN1" s="125"/>
      <c r="OXO1" s="125"/>
      <c r="OXP1" s="125"/>
      <c r="OXQ1" s="125"/>
      <c r="OXR1" s="125"/>
      <c r="OXS1" s="125"/>
      <c r="OXT1" s="125"/>
      <c r="OXU1" s="125"/>
      <c r="OXV1" s="125"/>
      <c r="OXW1" s="125"/>
      <c r="OXX1" s="125"/>
      <c r="OXY1" s="125"/>
      <c r="OXZ1" s="125"/>
      <c r="OYA1" s="125"/>
      <c r="OYB1" s="125"/>
      <c r="OYC1" s="125"/>
      <c r="OYD1" s="125"/>
      <c r="OYE1" s="125"/>
      <c r="OYF1" s="125"/>
      <c r="OYG1" s="125"/>
      <c r="OYH1" s="125"/>
      <c r="OYI1" s="125"/>
      <c r="OYJ1" s="125"/>
      <c r="OYK1" s="125"/>
      <c r="OYL1" s="125"/>
      <c r="OYM1" s="125"/>
      <c r="OYN1" s="125"/>
      <c r="OYO1" s="125"/>
      <c r="OYP1" s="125"/>
      <c r="OYQ1" s="125"/>
      <c r="OYR1" s="125"/>
      <c r="OYS1" s="125"/>
      <c r="OYT1" s="125"/>
      <c r="OYU1" s="125"/>
      <c r="OYV1" s="125"/>
      <c r="OYW1" s="125"/>
      <c r="OYX1" s="125"/>
      <c r="OYY1" s="125"/>
      <c r="OYZ1" s="125"/>
      <c r="OZA1" s="125"/>
      <c r="OZB1" s="125"/>
      <c r="OZC1" s="125"/>
      <c r="OZD1" s="125"/>
      <c r="OZE1" s="125"/>
      <c r="OZF1" s="125"/>
      <c r="OZG1" s="125"/>
      <c r="OZH1" s="125"/>
      <c r="OZI1" s="125"/>
      <c r="OZJ1" s="125"/>
      <c r="OZK1" s="125"/>
      <c r="OZL1" s="125"/>
      <c r="OZM1" s="125"/>
      <c r="OZN1" s="125"/>
      <c r="OZO1" s="125"/>
      <c r="OZP1" s="125"/>
      <c r="OZQ1" s="125"/>
      <c r="OZR1" s="125"/>
      <c r="OZS1" s="125"/>
      <c r="OZT1" s="125"/>
      <c r="OZU1" s="125"/>
      <c r="OZV1" s="125"/>
      <c r="OZW1" s="125"/>
      <c r="OZX1" s="125"/>
      <c r="OZY1" s="125"/>
      <c r="OZZ1" s="125"/>
      <c r="PAA1" s="125"/>
      <c r="PAB1" s="125"/>
      <c r="PAC1" s="125"/>
      <c r="PAD1" s="125"/>
      <c r="PAE1" s="125"/>
      <c r="PAF1" s="125"/>
      <c r="PAG1" s="125"/>
      <c r="PAH1" s="125"/>
      <c r="PAI1" s="125"/>
      <c r="PAJ1" s="125"/>
      <c r="PAK1" s="125"/>
      <c r="PAL1" s="125"/>
      <c r="PAM1" s="125"/>
      <c r="PAN1" s="125"/>
      <c r="PAO1" s="125"/>
      <c r="PAP1" s="125"/>
      <c r="PAQ1" s="125"/>
      <c r="PAR1" s="125"/>
      <c r="PAS1" s="125"/>
      <c r="PAT1" s="125"/>
      <c r="PAU1" s="125"/>
      <c r="PAV1" s="125"/>
      <c r="PAW1" s="125"/>
      <c r="PAX1" s="125"/>
      <c r="PAY1" s="125"/>
      <c r="PAZ1" s="125"/>
      <c r="PBA1" s="125"/>
      <c r="PBB1" s="125"/>
      <c r="PBC1" s="125"/>
      <c r="PBD1" s="125"/>
      <c r="PBE1" s="125"/>
      <c r="PBF1" s="125"/>
      <c r="PBG1" s="125"/>
      <c r="PBH1" s="125"/>
      <c r="PBI1" s="125"/>
      <c r="PBJ1" s="125"/>
      <c r="PBK1" s="125"/>
      <c r="PBL1" s="125"/>
      <c r="PBM1" s="125"/>
      <c r="PBN1" s="125"/>
      <c r="PBO1" s="125"/>
      <c r="PBP1" s="125"/>
      <c r="PBQ1" s="125"/>
      <c r="PBR1" s="125"/>
      <c r="PBS1" s="125"/>
      <c r="PBT1" s="125"/>
      <c r="PBU1" s="125"/>
      <c r="PBV1" s="125"/>
      <c r="PBW1" s="125"/>
      <c r="PBX1" s="125"/>
      <c r="PBY1" s="125"/>
      <c r="PBZ1" s="125"/>
      <c r="PCA1" s="125"/>
      <c r="PCB1" s="125"/>
      <c r="PCC1" s="125"/>
      <c r="PCD1" s="125"/>
      <c r="PCE1" s="125"/>
      <c r="PCF1" s="125"/>
      <c r="PCG1" s="125"/>
      <c r="PCH1" s="125"/>
      <c r="PCI1" s="125"/>
      <c r="PCJ1" s="125"/>
      <c r="PCK1" s="125"/>
      <c r="PCL1" s="125"/>
      <c r="PCM1" s="125"/>
      <c r="PCN1" s="125"/>
      <c r="PCO1" s="125"/>
      <c r="PCP1" s="125"/>
      <c r="PCQ1" s="125"/>
      <c r="PCR1" s="125"/>
      <c r="PCS1" s="125"/>
      <c r="PCT1" s="125"/>
      <c r="PCU1" s="125"/>
      <c r="PCV1" s="125"/>
      <c r="PCW1" s="125"/>
      <c r="PCX1" s="125"/>
      <c r="PCY1" s="125"/>
      <c r="PCZ1" s="125"/>
      <c r="PDA1" s="125"/>
      <c r="PDB1" s="125"/>
      <c r="PDC1" s="125"/>
      <c r="PDD1" s="125"/>
      <c r="PDE1" s="125"/>
      <c r="PDF1" s="125"/>
      <c r="PDG1" s="125"/>
      <c r="PDH1" s="125"/>
      <c r="PDI1" s="125"/>
      <c r="PDJ1" s="125"/>
      <c r="PDK1" s="125"/>
      <c r="PDL1" s="125"/>
      <c r="PDM1" s="125"/>
      <c r="PDN1" s="125"/>
      <c r="PDO1" s="125"/>
      <c r="PDP1" s="125"/>
      <c r="PDQ1" s="125"/>
      <c r="PDR1" s="125"/>
      <c r="PDS1" s="125"/>
      <c r="PDT1" s="125"/>
      <c r="PDU1" s="125"/>
      <c r="PDV1" s="125"/>
      <c r="PDW1" s="125"/>
      <c r="PDX1" s="125"/>
      <c r="PDY1" s="125"/>
      <c r="PDZ1" s="125"/>
      <c r="PEA1" s="125"/>
      <c r="PEB1" s="125"/>
      <c r="PEC1" s="125"/>
      <c r="PED1" s="125"/>
      <c r="PEE1" s="125"/>
      <c r="PEF1" s="125"/>
      <c r="PEG1" s="125"/>
      <c r="PEH1" s="125"/>
      <c r="PEI1" s="125"/>
      <c r="PEJ1" s="125"/>
      <c r="PEK1" s="125"/>
      <c r="PEL1" s="125"/>
      <c r="PEM1" s="125"/>
      <c r="PEN1" s="125"/>
      <c r="PEO1" s="125"/>
      <c r="PEP1" s="125"/>
      <c r="PEQ1" s="125"/>
      <c r="PER1" s="125"/>
      <c r="PES1" s="125"/>
      <c r="PET1" s="125"/>
      <c r="PEU1" s="125"/>
      <c r="PEV1" s="125"/>
      <c r="PEW1" s="125"/>
      <c r="PEX1" s="125"/>
      <c r="PEY1" s="125"/>
      <c r="PEZ1" s="125"/>
      <c r="PFA1" s="125"/>
      <c r="PFB1" s="125"/>
      <c r="PFC1" s="125"/>
      <c r="PFD1" s="125"/>
      <c r="PFE1" s="125"/>
      <c r="PFF1" s="125"/>
      <c r="PFG1" s="125"/>
      <c r="PFH1" s="125"/>
      <c r="PFI1" s="125"/>
      <c r="PFJ1" s="125"/>
      <c r="PFK1" s="125"/>
      <c r="PFL1" s="125"/>
      <c r="PFM1" s="125"/>
      <c r="PFN1" s="125"/>
      <c r="PFO1" s="125"/>
      <c r="PFP1" s="125"/>
      <c r="PFQ1" s="125"/>
      <c r="PFR1" s="125"/>
      <c r="PFS1" s="125"/>
      <c r="PFT1" s="125"/>
      <c r="PFU1" s="125"/>
      <c r="PFV1" s="125"/>
      <c r="PFW1" s="125"/>
      <c r="PFX1" s="125"/>
      <c r="PFY1" s="125"/>
      <c r="PFZ1" s="125"/>
      <c r="PGA1" s="125"/>
      <c r="PGB1" s="125"/>
      <c r="PGC1" s="125"/>
      <c r="PGD1" s="125"/>
      <c r="PGE1" s="125"/>
      <c r="PGF1" s="125"/>
      <c r="PGG1" s="125"/>
      <c r="PGH1" s="125"/>
      <c r="PGI1" s="125"/>
      <c r="PGJ1" s="125"/>
      <c r="PGK1" s="125"/>
      <c r="PGL1" s="125"/>
      <c r="PGM1" s="125"/>
      <c r="PGN1" s="125"/>
      <c r="PGO1" s="125"/>
      <c r="PGP1" s="125"/>
      <c r="PGQ1" s="125"/>
      <c r="PGR1" s="125"/>
      <c r="PGS1" s="125"/>
      <c r="PGT1" s="125"/>
      <c r="PGU1" s="125"/>
      <c r="PGV1" s="125"/>
      <c r="PGW1" s="125"/>
      <c r="PGX1" s="125"/>
      <c r="PGY1" s="125"/>
      <c r="PGZ1" s="125"/>
      <c r="PHA1" s="125"/>
      <c r="PHB1" s="125"/>
      <c r="PHC1" s="125"/>
      <c r="PHD1" s="125"/>
      <c r="PHE1" s="125"/>
      <c r="PHF1" s="125"/>
      <c r="PHG1" s="125"/>
      <c r="PHH1" s="125"/>
      <c r="PHI1" s="125"/>
      <c r="PHJ1" s="125"/>
      <c r="PHK1" s="125"/>
      <c r="PHL1" s="125"/>
      <c r="PHM1" s="125"/>
      <c r="PHN1" s="125"/>
      <c r="PHO1" s="125"/>
      <c r="PHP1" s="125"/>
      <c r="PHQ1" s="125"/>
      <c r="PHR1" s="125"/>
      <c r="PHS1" s="125"/>
      <c r="PHT1" s="125"/>
      <c r="PHU1" s="125"/>
      <c r="PHV1" s="125"/>
      <c r="PHW1" s="125"/>
      <c r="PHX1" s="125"/>
      <c r="PHY1" s="125"/>
      <c r="PHZ1" s="125"/>
      <c r="PIA1" s="125"/>
      <c r="PIB1" s="125"/>
      <c r="PIC1" s="125"/>
      <c r="PID1" s="125"/>
      <c r="PIE1" s="125"/>
      <c r="PIF1" s="125"/>
      <c r="PIG1" s="125"/>
      <c r="PIH1" s="125"/>
      <c r="PII1" s="125"/>
      <c r="PIJ1" s="125"/>
      <c r="PIK1" s="125"/>
      <c r="PIL1" s="125"/>
      <c r="PIM1" s="125"/>
      <c r="PIN1" s="125"/>
      <c r="PIO1" s="125"/>
      <c r="PIP1" s="125"/>
      <c r="PIQ1" s="125"/>
      <c r="PIR1" s="125"/>
      <c r="PIS1" s="125"/>
      <c r="PIT1" s="125"/>
      <c r="PIU1" s="125"/>
      <c r="PIV1" s="125"/>
      <c r="PIW1" s="125"/>
      <c r="PIX1" s="125"/>
      <c r="PIY1" s="125"/>
      <c r="PIZ1" s="125"/>
      <c r="PJA1" s="125"/>
      <c r="PJB1" s="125"/>
      <c r="PJC1" s="125"/>
      <c r="PJD1" s="125"/>
      <c r="PJE1" s="125"/>
      <c r="PJF1" s="125"/>
      <c r="PJG1" s="125"/>
      <c r="PJH1" s="125"/>
      <c r="PJI1" s="125"/>
      <c r="PJJ1" s="125"/>
      <c r="PJK1" s="125"/>
      <c r="PJL1" s="125"/>
      <c r="PJM1" s="125"/>
      <c r="PJN1" s="125"/>
      <c r="PJO1" s="125"/>
      <c r="PJP1" s="125"/>
      <c r="PJQ1" s="125"/>
      <c r="PJR1" s="125"/>
      <c r="PJS1" s="125"/>
      <c r="PJT1" s="125"/>
      <c r="PJU1" s="125"/>
      <c r="PJV1" s="125"/>
      <c r="PJW1" s="125"/>
      <c r="PJX1" s="125"/>
      <c r="PJY1" s="125"/>
      <c r="PJZ1" s="125"/>
      <c r="PKA1" s="125"/>
      <c r="PKB1" s="125"/>
      <c r="PKC1" s="125"/>
      <c r="PKD1" s="125"/>
      <c r="PKE1" s="125"/>
      <c r="PKF1" s="125"/>
      <c r="PKG1" s="125"/>
      <c r="PKH1" s="125"/>
      <c r="PKI1" s="125"/>
      <c r="PKJ1" s="125"/>
      <c r="PKK1" s="125"/>
      <c r="PKL1" s="125"/>
      <c r="PKM1" s="125"/>
      <c r="PKN1" s="125"/>
      <c r="PKO1" s="125"/>
      <c r="PKP1" s="125"/>
      <c r="PKQ1" s="125"/>
      <c r="PKR1" s="125"/>
      <c r="PKS1" s="125"/>
      <c r="PKT1" s="125"/>
      <c r="PKU1" s="125"/>
      <c r="PKV1" s="125"/>
      <c r="PKW1" s="125"/>
      <c r="PKX1" s="125"/>
      <c r="PKY1" s="125"/>
      <c r="PKZ1" s="125"/>
      <c r="PLA1" s="125"/>
      <c r="PLB1" s="125"/>
      <c r="PLC1" s="125"/>
      <c r="PLD1" s="125"/>
      <c r="PLE1" s="125"/>
      <c r="PLF1" s="125"/>
      <c r="PLG1" s="125"/>
      <c r="PLH1" s="125"/>
      <c r="PLI1" s="125"/>
      <c r="PLJ1" s="125"/>
      <c r="PLK1" s="125"/>
      <c r="PLL1" s="125"/>
      <c r="PLM1" s="125"/>
      <c r="PLN1" s="125"/>
      <c r="PLO1" s="125"/>
      <c r="PLP1" s="125"/>
      <c r="PLQ1" s="125"/>
      <c r="PLR1" s="125"/>
      <c r="PLS1" s="125"/>
      <c r="PLT1" s="125"/>
      <c r="PLU1" s="125"/>
      <c r="PLV1" s="125"/>
      <c r="PLW1" s="125"/>
      <c r="PLX1" s="125"/>
      <c r="PLY1" s="125"/>
      <c r="PLZ1" s="125"/>
      <c r="PMA1" s="125"/>
      <c r="PMB1" s="125"/>
      <c r="PMC1" s="125"/>
      <c r="PMD1" s="125"/>
      <c r="PME1" s="125"/>
      <c r="PMF1" s="125"/>
      <c r="PMG1" s="125"/>
      <c r="PMH1" s="125"/>
      <c r="PMI1" s="125"/>
      <c r="PMJ1" s="125"/>
      <c r="PMK1" s="125"/>
      <c r="PML1" s="125"/>
      <c r="PMM1" s="125"/>
      <c r="PMN1" s="125"/>
      <c r="PMO1" s="125"/>
      <c r="PMP1" s="125"/>
      <c r="PMQ1" s="125"/>
      <c r="PMR1" s="125"/>
      <c r="PMS1" s="125"/>
      <c r="PMT1" s="125"/>
      <c r="PMU1" s="125"/>
      <c r="PMV1" s="125"/>
      <c r="PMW1" s="125"/>
      <c r="PMX1" s="125"/>
      <c r="PMY1" s="125"/>
      <c r="PMZ1" s="125"/>
      <c r="PNA1" s="125"/>
      <c r="PNB1" s="125"/>
      <c r="PNC1" s="125"/>
      <c r="PND1" s="125"/>
      <c r="PNE1" s="125"/>
      <c r="PNF1" s="125"/>
      <c r="PNG1" s="125"/>
      <c r="PNH1" s="125"/>
      <c r="PNI1" s="125"/>
      <c r="PNJ1" s="125"/>
      <c r="PNK1" s="125"/>
      <c r="PNL1" s="125"/>
      <c r="PNM1" s="125"/>
      <c r="PNN1" s="125"/>
      <c r="PNO1" s="125"/>
      <c r="PNP1" s="125"/>
      <c r="PNQ1" s="125"/>
      <c r="PNR1" s="125"/>
      <c r="PNS1" s="125"/>
      <c r="PNT1" s="125"/>
      <c r="PNU1" s="125"/>
      <c r="PNV1" s="125"/>
      <c r="PNW1" s="125"/>
      <c r="PNX1" s="125"/>
      <c r="PNY1" s="125"/>
      <c r="PNZ1" s="125"/>
      <c r="POA1" s="125"/>
      <c r="POB1" s="125"/>
      <c r="POC1" s="125"/>
      <c r="POD1" s="125"/>
      <c r="POE1" s="125"/>
      <c r="POF1" s="125"/>
      <c r="POG1" s="125"/>
      <c r="POH1" s="125"/>
      <c r="POI1" s="125"/>
      <c r="POJ1" s="125"/>
      <c r="POK1" s="125"/>
      <c r="POL1" s="125"/>
      <c r="POM1" s="125"/>
      <c r="PON1" s="125"/>
      <c r="POO1" s="125"/>
      <c r="POP1" s="125"/>
      <c r="POQ1" s="125"/>
      <c r="POR1" s="125"/>
      <c r="POS1" s="125"/>
      <c r="POT1" s="125"/>
      <c r="POU1" s="125"/>
      <c r="POV1" s="125"/>
      <c r="POW1" s="125"/>
      <c r="POX1" s="125"/>
      <c r="POY1" s="125"/>
      <c r="POZ1" s="125"/>
      <c r="PPA1" s="125"/>
      <c r="PPB1" s="125"/>
      <c r="PPC1" s="125"/>
      <c r="PPD1" s="125"/>
      <c r="PPE1" s="125"/>
      <c r="PPF1" s="125"/>
      <c r="PPG1" s="125"/>
      <c r="PPH1" s="125"/>
      <c r="PPI1" s="125"/>
      <c r="PPJ1" s="125"/>
      <c r="PPK1" s="125"/>
      <c r="PPL1" s="125"/>
      <c r="PPM1" s="125"/>
      <c r="PPN1" s="125"/>
      <c r="PPO1" s="125"/>
      <c r="PPP1" s="125"/>
      <c r="PPQ1" s="125"/>
      <c r="PPR1" s="125"/>
      <c r="PPS1" s="125"/>
      <c r="PPT1" s="125"/>
      <c r="PPU1" s="125"/>
      <c r="PPV1" s="125"/>
      <c r="PPW1" s="125"/>
      <c r="PPX1" s="125"/>
      <c r="PPY1" s="125"/>
      <c r="PPZ1" s="125"/>
      <c r="PQA1" s="125"/>
      <c r="PQB1" s="125"/>
      <c r="PQC1" s="125"/>
      <c r="PQD1" s="125"/>
      <c r="PQE1" s="125"/>
      <c r="PQF1" s="125"/>
      <c r="PQG1" s="125"/>
      <c r="PQH1" s="125"/>
      <c r="PQI1" s="125"/>
      <c r="PQJ1" s="125"/>
      <c r="PQK1" s="125"/>
      <c r="PQL1" s="125"/>
      <c r="PQM1" s="125"/>
      <c r="PQN1" s="125"/>
      <c r="PQO1" s="125"/>
      <c r="PQP1" s="125"/>
      <c r="PQQ1" s="125"/>
      <c r="PQR1" s="125"/>
      <c r="PQS1" s="125"/>
      <c r="PQT1" s="125"/>
      <c r="PQU1" s="125"/>
      <c r="PQV1" s="125"/>
      <c r="PQW1" s="125"/>
      <c r="PQX1" s="125"/>
      <c r="PQY1" s="125"/>
      <c r="PQZ1" s="125"/>
      <c r="PRA1" s="125"/>
      <c r="PRB1" s="125"/>
      <c r="PRC1" s="125"/>
      <c r="PRD1" s="125"/>
      <c r="PRE1" s="125"/>
      <c r="PRF1" s="125"/>
      <c r="PRG1" s="125"/>
      <c r="PRH1" s="125"/>
      <c r="PRI1" s="125"/>
      <c r="PRJ1" s="125"/>
      <c r="PRK1" s="125"/>
      <c r="PRL1" s="125"/>
      <c r="PRM1" s="125"/>
      <c r="PRN1" s="125"/>
      <c r="PRO1" s="125"/>
      <c r="PRP1" s="125"/>
      <c r="PRQ1" s="125"/>
      <c r="PRR1" s="125"/>
      <c r="PRS1" s="125"/>
      <c r="PRT1" s="125"/>
      <c r="PRU1" s="125"/>
      <c r="PRV1" s="125"/>
      <c r="PRW1" s="125"/>
      <c r="PRX1" s="125"/>
      <c r="PRY1" s="125"/>
      <c r="PRZ1" s="125"/>
      <c r="PSA1" s="125"/>
      <c r="PSB1" s="125"/>
      <c r="PSC1" s="125"/>
      <c r="PSD1" s="125"/>
      <c r="PSE1" s="125"/>
      <c r="PSF1" s="125"/>
      <c r="PSG1" s="125"/>
      <c r="PSH1" s="125"/>
      <c r="PSI1" s="125"/>
      <c r="PSJ1" s="125"/>
      <c r="PSK1" s="125"/>
      <c r="PSL1" s="125"/>
      <c r="PSM1" s="125"/>
      <c r="PSN1" s="125"/>
      <c r="PSO1" s="125"/>
      <c r="PSP1" s="125"/>
      <c r="PSQ1" s="125"/>
      <c r="PSR1" s="125"/>
      <c r="PSS1" s="125"/>
      <c r="PST1" s="125"/>
      <c r="PSU1" s="125"/>
      <c r="PSV1" s="125"/>
      <c r="PSW1" s="125"/>
      <c r="PSX1" s="125"/>
      <c r="PSY1" s="125"/>
      <c r="PSZ1" s="125"/>
      <c r="PTA1" s="125"/>
      <c r="PTB1" s="125"/>
      <c r="PTC1" s="125"/>
      <c r="PTD1" s="125"/>
      <c r="PTE1" s="125"/>
      <c r="PTF1" s="125"/>
      <c r="PTG1" s="125"/>
      <c r="PTH1" s="125"/>
      <c r="PTI1" s="125"/>
      <c r="PTJ1" s="125"/>
      <c r="PTK1" s="125"/>
      <c r="PTL1" s="125"/>
      <c r="PTM1" s="125"/>
      <c r="PTN1" s="125"/>
      <c r="PTO1" s="125"/>
      <c r="PTP1" s="125"/>
      <c r="PTQ1" s="125"/>
      <c r="PTR1" s="125"/>
      <c r="PTS1" s="125"/>
      <c r="PTT1" s="125"/>
      <c r="PTU1" s="125"/>
      <c r="PTV1" s="125"/>
      <c r="PTW1" s="125"/>
      <c r="PTX1" s="125"/>
      <c r="PTY1" s="125"/>
      <c r="PTZ1" s="125"/>
      <c r="PUA1" s="125"/>
      <c r="PUB1" s="125"/>
      <c r="PUC1" s="125"/>
      <c r="PUD1" s="125"/>
      <c r="PUE1" s="125"/>
      <c r="PUF1" s="125"/>
      <c r="PUG1" s="125"/>
      <c r="PUH1" s="125"/>
      <c r="PUI1" s="125"/>
      <c r="PUJ1" s="125"/>
      <c r="PUK1" s="125"/>
      <c r="PUL1" s="125"/>
      <c r="PUM1" s="125"/>
      <c r="PUN1" s="125"/>
      <c r="PUO1" s="125"/>
      <c r="PUP1" s="125"/>
      <c r="PUQ1" s="125"/>
      <c r="PUR1" s="125"/>
      <c r="PUS1" s="125"/>
      <c r="PUT1" s="125"/>
      <c r="PUU1" s="125"/>
      <c r="PUV1" s="125"/>
      <c r="PUW1" s="125"/>
      <c r="PUX1" s="125"/>
      <c r="PUY1" s="125"/>
      <c r="PUZ1" s="125"/>
      <c r="PVA1" s="125"/>
      <c r="PVB1" s="125"/>
      <c r="PVC1" s="125"/>
      <c r="PVD1" s="125"/>
      <c r="PVE1" s="125"/>
      <c r="PVF1" s="125"/>
      <c r="PVG1" s="125"/>
      <c r="PVH1" s="125"/>
      <c r="PVI1" s="125"/>
      <c r="PVJ1" s="125"/>
      <c r="PVK1" s="125"/>
      <c r="PVL1" s="125"/>
      <c r="PVM1" s="125"/>
      <c r="PVN1" s="125"/>
      <c r="PVO1" s="125"/>
      <c r="PVP1" s="125"/>
      <c r="PVQ1" s="125"/>
      <c r="PVR1" s="125"/>
      <c r="PVS1" s="125"/>
      <c r="PVT1" s="125"/>
      <c r="PVU1" s="125"/>
      <c r="PVV1" s="125"/>
      <c r="PVW1" s="125"/>
      <c r="PVX1" s="125"/>
      <c r="PVY1" s="125"/>
      <c r="PVZ1" s="125"/>
      <c r="PWA1" s="125"/>
      <c r="PWB1" s="125"/>
      <c r="PWC1" s="125"/>
      <c r="PWD1" s="125"/>
      <c r="PWE1" s="125"/>
      <c r="PWF1" s="125"/>
      <c r="PWG1" s="125"/>
      <c r="PWH1" s="125"/>
      <c r="PWI1" s="125"/>
      <c r="PWJ1" s="125"/>
      <c r="PWK1" s="125"/>
      <c r="PWL1" s="125"/>
      <c r="PWM1" s="125"/>
      <c r="PWN1" s="125"/>
      <c r="PWO1" s="125"/>
      <c r="PWP1" s="125"/>
      <c r="PWQ1" s="125"/>
      <c r="PWR1" s="125"/>
      <c r="PWS1" s="125"/>
      <c r="PWT1" s="125"/>
      <c r="PWU1" s="125"/>
      <c r="PWV1" s="125"/>
      <c r="PWW1" s="125"/>
      <c r="PWX1" s="125"/>
      <c r="PWY1" s="125"/>
      <c r="PWZ1" s="125"/>
      <c r="PXA1" s="125"/>
      <c r="PXB1" s="125"/>
      <c r="PXC1" s="125"/>
      <c r="PXD1" s="125"/>
      <c r="PXE1" s="125"/>
      <c r="PXF1" s="125"/>
      <c r="PXG1" s="125"/>
      <c r="PXH1" s="125"/>
      <c r="PXI1" s="125"/>
      <c r="PXJ1" s="125"/>
      <c r="PXK1" s="125"/>
      <c r="PXL1" s="125"/>
      <c r="PXM1" s="125"/>
      <c r="PXN1" s="125"/>
      <c r="PXO1" s="125"/>
      <c r="PXP1" s="125"/>
      <c r="PXQ1" s="125"/>
      <c r="PXR1" s="125"/>
      <c r="PXS1" s="125"/>
      <c r="PXT1" s="125"/>
      <c r="PXU1" s="125"/>
      <c r="PXV1" s="125"/>
      <c r="PXW1" s="125"/>
      <c r="PXX1" s="125"/>
      <c r="PXY1" s="125"/>
      <c r="PXZ1" s="125"/>
      <c r="PYA1" s="125"/>
      <c r="PYB1" s="125"/>
      <c r="PYC1" s="125"/>
      <c r="PYD1" s="125"/>
      <c r="PYE1" s="125"/>
      <c r="PYF1" s="125"/>
      <c r="PYG1" s="125"/>
      <c r="PYH1" s="125"/>
      <c r="PYI1" s="125"/>
      <c r="PYJ1" s="125"/>
      <c r="PYK1" s="125"/>
      <c r="PYL1" s="125"/>
      <c r="PYM1" s="125"/>
      <c r="PYN1" s="125"/>
      <c r="PYO1" s="125"/>
      <c r="PYP1" s="125"/>
      <c r="PYQ1" s="125"/>
      <c r="PYR1" s="125"/>
      <c r="PYS1" s="125"/>
      <c r="PYT1" s="125"/>
      <c r="PYU1" s="125"/>
      <c r="PYV1" s="125"/>
      <c r="PYW1" s="125"/>
      <c r="PYX1" s="125"/>
      <c r="PYY1" s="125"/>
      <c r="PYZ1" s="125"/>
      <c r="PZA1" s="125"/>
      <c r="PZB1" s="125"/>
      <c r="PZC1" s="125"/>
      <c r="PZD1" s="125"/>
      <c r="PZE1" s="125"/>
      <c r="PZF1" s="125"/>
      <c r="PZG1" s="125"/>
      <c r="PZH1" s="125"/>
      <c r="PZI1" s="125"/>
      <c r="PZJ1" s="125"/>
      <c r="PZK1" s="125"/>
      <c r="PZL1" s="125"/>
      <c r="PZM1" s="125"/>
      <c r="PZN1" s="125"/>
      <c r="PZO1" s="125"/>
      <c r="PZP1" s="125"/>
      <c r="PZQ1" s="125"/>
      <c r="PZR1" s="125"/>
      <c r="PZS1" s="125"/>
      <c r="PZT1" s="125"/>
      <c r="PZU1" s="125"/>
      <c r="PZV1" s="125"/>
      <c r="PZW1" s="125"/>
      <c r="PZX1" s="125"/>
      <c r="PZY1" s="125"/>
      <c r="PZZ1" s="125"/>
      <c r="QAA1" s="125"/>
      <c r="QAB1" s="125"/>
      <c r="QAC1" s="125"/>
      <c r="QAD1" s="125"/>
      <c r="QAE1" s="125"/>
      <c r="QAF1" s="125"/>
      <c r="QAG1" s="125"/>
      <c r="QAH1" s="125"/>
      <c r="QAI1" s="125"/>
      <c r="QAJ1" s="125"/>
      <c r="QAK1" s="125"/>
      <c r="QAL1" s="125"/>
      <c r="QAM1" s="125"/>
      <c r="QAN1" s="125"/>
      <c r="QAO1" s="125"/>
      <c r="QAP1" s="125"/>
      <c r="QAQ1" s="125"/>
      <c r="QAR1" s="125"/>
      <c r="QAS1" s="125"/>
      <c r="QAT1" s="125"/>
      <c r="QAU1" s="125"/>
      <c r="QAV1" s="125"/>
      <c r="QAW1" s="125"/>
      <c r="QAX1" s="125"/>
      <c r="QAY1" s="125"/>
      <c r="QAZ1" s="125"/>
      <c r="QBA1" s="125"/>
      <c r="QBB1" s="125"/>
      <c r="QBC1" s="125"/>
      <c r="QBD1" s="125"/>
      <c r="QBE1" s="125"/>
      <c r="QBF1" s="125"/>
      <c r="QBG1" s="125"/>
      <c r="QBH1" s="125"/>
      <c r="QBI1" s="125"/>
      <c r="QBJ1" s="125"/>
      <c r="QBK1" s="125"/>
      <c r="QBL1" s="125"/>
      <c r="QBM1" s="125"/>
      <c r="QBN1" s="125"/>
      <c r="QBO1" s="125"/>
      <c r="QBP1" s="125"/>
      <c r="QBQ1" s="125"/>
      <c r="QBR1" s="125"/>
      <c r="QBS1" s="125"/>
      <c r="QBT1" s="125"/>
      <c r="QBU1" s="125"/>
      <c r="QBV1" s="125"/>
      <c r="QBW1" s="125"/>
      <c r="QBX1" s="125"/>
      <c r="QBY1" s="125"/>
      <c r="QBZ1" s="125"/>
      <c r="QCA1" s="125"/>
      <c r="QCB1" s="125"/>
      <c r="QCC1" s="125"/>
      <c r="QCD1" s="125"/>
      <c r="QCE1" s="125"/>
      <c r="QCF1" s="125"/>
      <c r="QCG1" s="125"/>
      <c r="QCH1" s="125"/>
      <c r="QCI1" s="125"/>
      <c r="QCJ1" s="125"/>
      <c r="QCK1" s="125"/>
      <c r="QCL1" s="125"/>
      <c r="QCM1" s="125"/>
      <c r="QCN1" s="125"/>
      <c r="QCO1" s="125"/>
      <c r="QCP1" s="125"/>
      <c r="QCQ1" s="125"/>
      <c r="QCR1" s="125"/>
      <c r="QCS1" s="125"/>
      <c r="QCT1" s="125"/>
      <c r="QCU1" s="125"/>
      <c r="QCV1" s="125"/>
      <c r="QCW1" s="125"/>
      <c r="QCX1" s="125"/>
      <c r="QCY1" s="125"/>
      <c r="QCZ1" s="125"/>
      <c r="QDA1" s="125"/>
      <c r="QDB1" s="125"/>
      <c r="QDC1" s="125"/>
      <c r="QDD1" s="125"/>
      <c r="QDE1" s="125"/>
      <c r="QDF1" s="125"/>
      <c r="QDG1" s="125"/>
      <c r="QDH1" s="125"/>
      <c r="QDI1" s="125"/>
      <c r="QDJ1" s="125"/>
      <c r="QDK1" s="125"/>
      <c r="QDL1" s="125"/>
      <c r="QDM1" s="125"/>
      <c r="QDN1" s="125"/>
      <c r="QDO1" s="125"/>
      <c r="QDP1" s="125"/>
      <c r="QDQ1" s="125"/>
      <c r="QDR1" s="125"/>
      <c r="QDS1" s="125"/>
      <c r="QDT1" s="125"/>
      <c r="QDU1" s="125"/>
      <c r="QDV1" s="125"/>
      <c r="QDW1" s="125"/>
      <c r="QDX1" s="125"/>
      <c r="QDY1" s="125"/>
      <c r="QDZ1" s="125"/>
      <c r="QEA1" s="125"/>
      <c r="QEB1" s="125"/>
      <c r="QEC1" s="125"/>
      <c r="QED1" s="125"/>
      <c r="QEE1" s="125"/>
      <c r="QEF1" s="125"/>
      <c r="QEG1" s="125"/>
      <c r="QEH1" s="125"/>
      <c r="QEI1" s="125"/>
      <c r="QEJ1" s="125"/>
      <c r="QEK1" s="125"/>
      <c r="QEL1" s="125"/>
      <c r="QEM1" s="125"/>
      <c r="QEN1" s="125"/>
      <c r="QEO1" s="125"/>
      <c r="QEP1" s="125"/>
      <c r="QEQ1" s="125"/>
      <c r="QER1" s="125"/>
      <c r="QES1" s="125"/>
      <c r="QET1" s="125"/>
      <c r="QEU1" s="125"/>
      <c r="QEV1" s="125"/>
      <c r="QEW1" s="125"/>
      <c r="QEX1" s="125"/>
      <c r="QEY1" s="125"/>
      <c r="QEZ1" s="125"/>
      <c r="QFA1" s="125"/>
      <c r="QFB1" s="125"/>
      <c r="QFC1" s="125"/>
      <c r="QFD1" s="125"/>
      <c r="QFE1" s="125"/>
      <c r="QFF1" s="125"/>
      <c r="QFG1" s="125"/>
      <c r="QFH1" s="125"/>
      <c r="QFI1" s="125"/>
      <c r="QFJ1" s="125"/>
      <c r="QFK1" s="125"/>
      <c r="QFL1" s="125"/>
      <c r="QFM1" s="125"/>
      <c r="QFN1" s="125"/>
      <c r="QFO1" s="125"/>
      <c r="QFP1" s="125"/>
      <c r="QFQ1" s="125"/>
      <c r="QFR1" s="125"/>
      <c r="QFS1" s="125"/>
      <c r="QFT1" s="125"/>
      <c r="QFU1" s="125"/>
      <c r="QFV1" s="125"/>
      <c r="QFW1" s="125"/>
      <c r="QFX1" s="125"/>
      <c r="QFY1" s="125"/>
      <c r="QFZ1" s="125"/>
      <c r="QGA1" s="125"/>
      <c r="QGB1" s="125"/>
      <c r="QGC1" s="125"/>
      <c r="QGD1" s="125"/>
      <c r="QGE1" s="125"/>
      <c r="QGF1" s="125"/>
      <c r="QGG1" s="125"/>
      <c r="QGH1" s="125"/>
      <c r="QGI1" s="125"/>
      <c r="QGJ1" s="125"/>
      <c r="QGK1" s="125"/>
      <c r="QGL1" s="125"/>
      <c r="QGM1" s="125"/>
      <c r="QGN1" s="125"/>
      <c r="QGO1" s="125"/>
      <c r="QGP1" s="125"/>
      <c r="QGQ1" s="125"/>
      <c r="QGR1" s="125"/>
      <c r="QGS1" s="125"/>
      <c r="QGT1" s="125"/>
      <c r="QGU1" s="125"/>
      <c r="QGV1" s="125"/>
      <c r="QGW1" s="125"/>
      <c r="QGX1" s="125"/>
      <c r="QGY1" s="125"/>
      <c r="QGZ1" s="125"/>
      <c r="QHA1" s="125"/>
      <c r="QHB1" s="125"/>
      <c r="QHC1" s="125"/>
      <c r="QHD1" s="125"/>
      <c r="QHE1" s="125"/>
      <c r="QHF1" s="125"/>
      <c r="QHG1" s="125"/>
      <c r="QHH1" s="125"/>
      <c r="QHI1" s="125"/>
      <c r="QHJ1" s="125"/>
      <c r="QHK1" s="125"/>
      <c r="QHL1" s="125"/>
      <c r="QHM1" s="125"/>
      <c r="QHN1" s="125"/>
      <c r="QHO1" s="125"/>
      <c r="QHP1" s="125"/>
      <c r="QHQ1" s="125"/>
      <c r="QHR1" s="125"/>
      <c r="QHS1" s="125"/>
      <c r="QHT1" s="125"/>
      <c r="QHU1" s="125"/>
      <c r="QHV1" s="125"/>
      <c r="QHW1" s="125"/>
      <c r="QHX1" s="125"/>
      <c r="QHY1" s="125"/>
      <c r="QHZ1" s="125"/>
      <c r="QIA1" s="125"/>
      <c r="QIB1" s="125"/>
      <c r="QIC1" s="125"/>
      <c r="QID1" s="125"/>
      <c r="QIE1" s="125"/>
      <c r="QIF1" s="125"/>
      <c r="QIG1" s="125"/>
      <c r="QIH1" s="125"/>
      <c r="QII1" s="125"/>
      <c r="QIJ1" s="125"/>
      <c r="QIK1" s="125"/>
      <c r="QIL1" s="125"/>
      <c r="QIM1" s="125"/>
      <c r="QIN1" s="125"/>
      <c r="QIO1" s="125"/>
      <c r="QIP1" s="125"/>
      <c r="QIQ1" s="125"/>
      <c r="QIR1" s="125"/>
      <c r="QIS1" s="125"/>
      <c r="QIT1" s="125"/>
      <c r="QIU1" s="125"/>
      <c r="QIV1" s="125"/>
      <c r="QIW1" s="125"/>
      <c r="QIX1" s="125"/>
      <c r="QIY1" s="125"/>
      <c r="QIZ1" s="125"/>
      <c r="QJA1" s="125"/>
      <c r="QJB1" s="125"/>
      <c r="QJC1" s="125"/>
      <c r="QJD1" s="125"/>
      <c r="QJE1" s="125"/>
      <c r="QJF1" s="125"/>
      <c r="QJG1" s="125"/>
      <c r="QJH1" s="125"/>
      <c r="QJI1" s="125"/>
      <c r="QJJ1" s="125"/>
      <c r="QJK1" s="125"/>
      <c r="QJL1" s="125"/>
      <c r="QJM1" s="125"/>
      <c r="QJN1" s="125"/>
      <c r="QJO1" s="125"/>
      <c r="QJP1" s="125"/>
      <c r="QJQ1" s="125"/>
      <c r="QJR1" s="125"/>
      <c r="QJS1" s="125"/>
      <c r="QJT1" s="125"/>
      <c r="QJU1" s="125"/>
      <c r="QJV1" s="125"/>
      <c r="QJW1" s="125"/>
      <c r="QJX1" s="125"/>
      <c r="QJY1" s="125"/>
      <c r="QJZ1" s="125"/>
      <c r="QKA1" s="125"/>
      <c r="QKB1" s="125"/>
      <c r="QKC1" s="125"/>
      <c r="QKD1" s="125"/>
      <c r="QKE1" s="125"/>
      <c r="QKF1" s="125"/>
      <c r="QKG1" s="125"/>
      <c r="QKH1" s="125"/>
      <c r="QKI1" s="125"/>
      <c r="QKJ1" s="125"/>
      <c r="QKK1" s="125"/>
      <c r="QKL1" s="125"/>
      <c r="QKM1" s="125"/>
      <c r="QKN1" s="125"/>
      <c r="QKO1" s="125"/>
      <c r="QKP1" s="125"/>
      <c r="QKQ1" s="125"/>
      <c r="QKR1" s="125"/>
      <c r="QKS1" s="125"/>
      <c r="QKT1" s="125"/>
      <c r="QKU1" s="125"/>
      <c r="QKV1" s="125"/>
      <c r="QKW1" s="125"/>
      <c r="QKX1" s="125"/>
      <c r="QKY1" s="125"/>
      <c r="QKZ1" s="125"/>
      <c r="QLA1" s="125"/>
      <c r="QLB1" s="125"/>
      <c r="QLC1" s="125"/>
      <c r="QLD1" s="125"/>
      <c r="QLE1" s="125"/>
      <c r="QLF1" s="125"/>
      <c r="QLG1" s="125"/>
      <c r="QLH1" s="125"/>
      <c r="QLI1" s="125"/>
      <c r="QLJ1" s="125"/>
      <c r="QLK1" s="125"/>
      <c r="QLL1" s="125"/>
      <c r="QLM1" s="125"/>
      <c r="QLN1" s="125"/>
      <c r="QLO1" s="125"/>
      <c r="QLP1" s="125"/>
      <c r="QLQ1" s="125"/>
      <c r="QLR1" s="125"/>
      <c r="QLS1" s="125"/>
      <c r="QLT1" s="125"/>
      <c r="QLU1" s="125"/>
      <c r="QLV1" s="125"/>
      <c r="QLW1" s="125"/>
      <c r="QLX1" s="125"/>
      <c r="QLY1" s="125"/>
      <c r="QLZ1" s="125"/>
      <c r="QMA1" s="125"/>
      <c r="QMB1" s="125"/>
      <c r="QMC1" s="125"/>
      <c r="QMD1" s="125"/>
      <c r="QME1" s="125"/>
      <c r="QMF1" s="125"/>
      <c r="QMG1" s="125"/>
      <c r="QMH1" s="125"/>
      <c r="QMI1" s="125"/>
      <c r="QMJ1" s="125"/>
      <c r="QMK1" s="125"/>
      <c r="QML1" s="125"/>
      <c r="QMM1" s="125"/>
      <c r="QMN1" s="125"/>
      <c r="QMO1" s="125"/>
      <c r="QMP1" s="125"/>
      <c r="QMQ1" s="125"/>
      <c r="QMR1" s="125"/>
      <c r="QMS1" s="125"/>
      <c r="QMT1" s="125"/>
      <c r="QMU1" s="125"/>
      <c r="QMV1" s="125"/>
      <c r="QMW1" s="125"/>
      <c r="QMX1" s="125"/>
      <c r="QMY1" s="125"/>
      <c r="QMZ1" s="125"/>
      <c r="QNA1" s="125"/>
      <c r="QNB1" s="125"/>
      <c r="QNC1" s="125"/>
      <c r="QND1" s="125"/>
      <c r="QNE1" s="125"/>
      <c r="QNF1" s="125"/>
      <c r="QNG1" s="125"/>
      <c r="QNH1" s="125"/>
      <c r="QNI1" s="125"/>
      <c r="QNJ1" s="125"/>
      <c r="QNK1" s="125"/>
      <c r="QNL1" s="125"/>
      <c r="QNM1" s="125"/>
      <c r="QNN1" s="125"/>
      <c r="QNO1" s="125"/>
      <c r="QNP1" s="125"/>
      <c r="QNQ1" s="125"/>
      <c r="QNR1" s="125"/>
      <c r="QNS1" s="125"/>
      <c r="QNT1" s="125"/>
      <c r="QNU1" s="125"/>
      <c r="QNV1" s="125"/>
      <c r="QNW1" s="125"/>
      <c r="QNX1" s="125"/>
      <c r="QNY1" s="125"/>
      <c r="QNZ1" s="125"/>
      <c r="QOA1" s="125"/>
      <c r="QOB1" s="125"/>
      <c r="QOC1" s="125"/>
      <c r="QOD1" s="125"/>
      <c r="QOE1" s="125"/>
      <c r="QOF1" s="125"/>
      <c r="QOG1" s="125"/>
      <c r="QOH1" s="125"/>
      <c r="QOI1" s="125"/>
      <c r="QOJ1" s="125"/>
      <c r="QOK1" s="125"/>
      <c r="QOL1" s="125"/>
      <c r="QOM1" s="125"/>
      <c r="QON1" s="125"/>
      <c r="QOO1" s="125"/>
      <c r="QOP1" s="125"/>
      <c r="QOQ1" s="125"/>
      <c r="QOR1" s="125"/>
      <c r="QOS1" s="125"/>
      <c r="QOT1" s="125"/>
      <c r="QOU1" s="125"/>
      <c r="QOV1" s="125"/>
      <c r="QOW1" s="125"/>
      <c r="QOX1" s="125"/>
      <c r="QOY1" s="125"/>
      <c r="QOZ1" s="125"/>
      <c r="QPA1" s="125"/>
      <c r="QPB1" s="125"/>
      <c r="QPC1" s="125"/>
      <c r="QPD1" s="125"/>
      <c r="QPE1" s="125"/>
      <c r="QPF1" s="125"/>
      <c r="QPG1" s="125"/>
      <c r="QPH1" s="125"/>
      <c r="QPI1" s="125"/>
      <c r="QPJ1" s="125"/>
      <c r="QPK1" s="125"/>
      <c r="QPL1" s="125"/>
      <c r="QPM1" s="125"/>
      <c r="QPN1" s="125"/>
      <c r="QPO1" s="125"/>
      <c r="QPP1" s="125"/>
      <c r="QPQ1" s="125"/>
      <c r="QPR1" s="125"/>
      <c r="QPS1" s="125"/>
      <c r="QPT1" s="125"/>
      <c r="QPU1" s="125"/>
      <c r="QPV1" s="125"/>
      <c r="QPW1" s="125"/>
      <c r="QPX1" s="125"/>
      <c r="QPY1" s="125"/>
      <c r="QPZ1" s="125"/>
      <c r="QQA1" s="125"/>
      <c r="QQB1" s="125"/>
      <c r="QQC1" s="125"/>
      <c r="QQD1" s="125"/>
      <c r="QQE1" s="125"/>
      <c r="QQF1" s="125"/>
      <c r="QQG1" s="125"/>
      <c r="QQH1" s="125"/>
      <c r="QQI1" s="125"/>
      <c r="QQJ1" s="125"/>
      <c r="QQK1" s="125"/>
      <c r="QQL1" s="125"/>
      <c r="QQM1" s="125"/>
      <c r="QQN1" s="125"/>
      <c r="QQO1" s="125"/>
      <c r="QQP1" s="125"/>
      <c r="QQQ1" s="125"/>
      <c r="QQR1" s="125"/>
      <c r="QQS1" s="125"/>
      <c r="QQT1" s="125"/>
      <c r="QQU1" s="125"/>
      <c r="QQV1" s="125"/>
      <c r="QQW1" s="125"/>
      <c r="QQX1" s="125"/>
      <c r="QQY1" s="125"/>
      <c r="QQZ1" s="125"/>
      <c r="QRA1" s="125"/>
      <c r="QRB1" s="125"/>
      <c r="QRC1" s="125"/>
      <c r="QRD1" s="125"/>
      <c r="QRE1" s="125"/>
      <c r="QRF1" s="125"/>
      <c r="QRG1" s="125"/>
      <c r="QRH1" s="125"/>
      <c r="QRI1" s="125"/>
      <c r="QRJ1" s="125"/>
      <c r="QRK1" s="125"/>
      <c r="QRL1" s="125"/>
      <c r="QRM1" s="125"/>
      <c r="QRN1" s="125"/>
      <c r="QRO1" s="125"/>
      <c r="QRP1" s="125"/>
      <c r="QRQ1" s="125"/>
      <c r="QRR1" s="125"/>
      <c r="QRS1" s="125"/>
      <c r="QRT1" s="125"/>
      <c r="QRU1" s="125"/>
      <c r="QRV1" s="125"/>
      <c r="QRW1" s="125"/>
      <c r="QRX1" s="125"/>
      <c r="QRY1" s="125"/>
      <c r="QRZ1" s="125"/>
      <c r="QSA1" s="125"/>
      <c r="QSB1" s="125"/>
      <c r="QSC1" s="125"/>
      <c r="QSD1" s="125"/>
      <c r="QSE1" s="125"/>
      <c r="QSF1" s="125"/>
      <c r="QSG1" s="125"/>
      <c r="QSH1" s="125"/>
      <c r="QSI1" s="125"/>
      <c r="QSJ1" s="125"/>
      <c r="QSK1" s="125"/>
      <c r="QSL1" s="125"/>
      <c r="QSM1" s="125"/>
      <c r="QSN1" s="125"/>
      <c r="QSO1" s="125"/>
      <c r="QSP1" s="125"/>
      <c r="QSQ1" s="125"/>
      <c r="QSR1" s="125"/>
      <c r="QSS1" s="125"/>
      <c r="QST1" s="125"/>
      <c r="QSU1" s="125"/>
      <c r="QSV1" s="125"/>
      <c r="QSW1" s="125"/>
      <c r="QSX1" s="125"/>
      <c r="QSY1" s="125"/>
      <c r="QSZ1" s="125"/>
      <c r="QTA1" s="125"/>
      <c r="QTB1" s="125"/>
      <c r="QTC1" s="125"/>
      <c r="QTD1" s="125"/>
      <c r="QTE1" s="125"/>
      <c r="QTF1" s="125"/>
      <c r="QTG1" s="125"/>
      <c r="QTH1" s="125"/>
      <c r="QTI1" s="125"/>
      <c r="QTJ1" s="125"/>
      <c r="QTK1" s="125"/>
      <c r="QTL1" s="125"/>
      <c r="QTM1" s="125"/>
      <c r="QTN1" s="125"/>
      <c r="QTO1" s="125"/>
      <c r="QTP1" s="125"/>
      <c r="QTQ1" s="125"/>
      <c r="QTR1" s="125"/>
      <c r="QTS1" s="125"/>
      <c r="QTT1" s="125"/>
      <c r="QTU1" s="125"/>
      <c r="QTV1" s="125"/>
      <c r="QTW1" s="125"/>
      <c r="QTX1" s="125"/>
      <c r="QTY1" s="125"/>
      <c r="QTZ1" s="125"/>
      <c r="QUA1" s="125"/>
      <c r="QUB1" s="125"/>
      <c r="QUC1" s="125"/>
      <c r="QUD1" s="125"/>
      <c r="QUE1" s="125"/>
      <c r="QUF1" s="125"/>
      <c r="QUG1" s="125"/>
      <c r="QUH1" s="125"/>
      <c r="QUI1" s="125"/>
      <c r="QUJ1" s="125"/>
      <c r="QUK1" s="125"/>
      <c r="QUL1" s="125"/>
      <c r="QUM1" s="125"/>
      <c r="QUN1" s="125"/>
      <c r="QUO1" s="125"/>
      <c r="QUP1" s="125"/>
      <c r="QUQ1" s="125"/>
      <c r="QUR1" s="125"/>
      <c r="QUS1" s="125"/>
      <c r="QUT1" s="125"/>
      <c r="QUU1" s="125"/>
      <c r="QUV1" s="125"/>
      <c r="QUW1" s="125"/>
      <c r="QUX1" s="125"/>
      <c r="QUY1" s="125"/>
      <c r="QUZ1" s="125"/>
      <c r="QVA1" s="125"/>
      <c r="QVB1" s="125"/>
      <c r="QVC1" s="125"/>
      <c r="QVD1" s="125"/>
      <c r="QVE1" s="125"/>
      <c r="QVF1" s="125"/>
      <c r="QVG1" s="125"/>
      <c r="QVH1" s="125"/>
      <c r="QVI1" s="125"/>
      <c r="QVJ1" s="125"/>
      <c r="QVK1" s="125"/>
      <c r="QVL1" s="125"/>
      <c r="QVM1" s="125"/>
      <c r="QVN1" s="125"/>
      <c r="QVO1" s="125"/>
      <c r="QVP1" s="125"/>
      <c r="QVQ1" s="125"/>
      <c r="QVR1" s="125"/>
      <c r="QVS1" s="125"/>
      <c r="QVT1" s="125"/>
      <c r="QVU1" s="125"/>
      <c r="QVV1" s="125"/>
      <c r="QVW1" s="125"/>
      <c r="QVX1" s="125"/>
      <c r="QVY1" s="125"/>
      <c r="QVZ1" s="125"/>
      <c r="QWA1" s="125"/>
      <c r="QWB1" s="125"/>
      <c r="QWC1" s="125"/>
      <c r="QWD1" s="125"/>
      <c r="QWE1" s="125"/>
      <c r="QWF1" s="125"/>
      <c r="QWG1" s="125"/>
      <c r="QWH1" s="125"/>
      <c r="QWI1" s="125"/>
      <c r="QWJ1" s="125"/>
      <c r="QWK1" s="125"/>
      <c r="QWL1" s="125"/>
      <c r="QWM1" s="125"/>
      <c r="QWN1" s="125"/>
      <c r="QWO1" s="125"/>
      <c r="QWP1" s="125"/>
      <c r="QWQ1" s="125"/>
      <c r="QWR1" s="125"/>
      <c r="QWS1" s="125"/>
      <c r="QWT1" s="125"/>
      <c r="QWU1" s="125"/>
      <c r="QWV1" s="125"/>
      <c r="QWW1" s="125"/>
      <c r="QWX1" s="125"/>
      <c r="QWY1" s="125"/>
      <c r="QWZ1" s="125"/>
      <c r="QXA1" s="125"/>
      <c r="QXB1" s="125"/>
      <c r="QXC1" s="125"/>
      <c r="QXD1" s="125"/>
      <c r="QXE1" s="125"/>
      <c r="QXF1" s="125"/>
      <c r="QXG1" s="125"/>
      <c r="QXH1" s="125"/>
      <c r="QXI1" s="125"/>
      <c r="QXJ1" s="125"/>
      <c r="QXK1" s="125"/>
      <c r="QXL1" s="125"/>
      <c r="QXM1" s="125"/>
      <c r="QXN1" s="125"/>
      <c r="QXO1" s="125"/>
      <c r="QXP1" s="125"/>
      <c r="QXQ1" s="125"/>
      <c r="QXR1" s="125"/>
      <c r="QXS1" s="125"/>
      <c r="QXT1" s="125"/>
      <c r="QXU1" s="125"/>
      <c r="QXV1" s="125"/>
      <c r="QXW1" s="125"/>
      <c r="QXX1" s="125"/>
      <c r="QXY1" s="125"/>
      <c r="QXZ1" s="125"/>
      <c r="QYA1" s="125"/>
      <c r="QYB1" s="125"/>
      <c r="QYC1" s="125"/>
      <c r="QYD1" s="125"/>
      <c r="QYE1" s="125"/>
      <c r="QYF1" s="125"/>
      <c r="QYG1" s="125"/>
      <c r="QYH1" s="125"/>
      <c r="QYI1" s="125"/>
      <c r="QYJ1" s="125"/>
      <c r="QYK1" s="125"/>
      <c r="QYL1" s="125"/>
      <c r="QYM1" s="125"/>
      <c r="QYN1" s="125"/>
      <c r="QYO1" s="125"/>
      <c r="QYP1" s="125"/>
      <c r="QYQ1" s="125"/>
      <c r="QYR1" s="125"/>
      <c r="QYS1" s="125"/>
      <c r="QYT1" s="125"/>
      <c r="QYU1" s="125"/>
      <c r="QYV1" s="125"/>
      <c r="QYW1" s="125"/>
      <c r="QYX1" s="125"/>
      <c r="QYY1" s="125"/>
      <c r="QYZ1" s="125"/>
      <c r="QZA1" s="125"/>
      <c r="QZB1" s="125"/>
      <c r="QZC1" s="125"/>
      <c r="QZD1" s="125"/>
      <c r="QZE1" s="125"/>
      <c r="QZF1" s="125"/>
      <c r="QZG1" s="125"/>
      <c r="QZH1" s="125"/>
      <c r="QZI1" s="125"/>
      <c r="QZJ1" s="125"/>
      <c r="QZK1" s="125"/>
      <c r="QZL1" s="125"/>
      <c r="QZM1" s="125"/>
      <c r="QZN1" s="125"/>
      <c r="QZO1" s="125"/>
      <c r="QZP1" s="125"/>
      <c r="QZQ1" s="125"/>
      <c r="QZR1" s="125"/>
      <c r="QZS1" s="125"/>
      <c r="QZT1" s="125"/>
      <c r="QZU1" s="125"/>
      <c r="QZV1" s="125"/>
      <c r="QZW1" s="125"/>
      <c r="QZX1" s="125"/>
      <c r="QZY1" s="125"/>
      <c r="QZZ1" s="125"/>
      <c r="RAA1" s="125"/>
      <c r="RAB1" s="125"/>
      <c r="RAC1" s="125"/>
      <c r="RAD1" s="125"/>
      <c r="RAE1" s="125"/>
      <c r="RAF1" s="125"/>
      <c r="RAG1" s="125"/>
      <c r="RAH1" s="125"/>
      <c r="RAI1" s="125"/>
      <c r="RAJ1" s="125"/>
      <c r="RAK1" s="125"/>
      <c r="RAL1" s="125"/>
      <c r="RAM1" s="125"/>
      <c r="RAN1" s="125"/>
      <c r="RAO1" s="125"/>
      <c r="RAP1" s="125"/>
      <c r="RAQ1" s="125"/>
      <c r="RAR1" s="125"/>
      <c r="RAS1" s="125"/>
      <c r="RAT1" s="125"/>
      <c r="RAU1" s="125"/>
      <c r="RAV1" s="125"/>
      <c r="RAW1" s="125"/>
      <c r="RAX1" s="125"/>
      <c r="RAY1" s="125"/>
      <c r="RAZ1" s="125"/>
      <c r="RBA1" s="125"/>
      <c r="RBB1" s="125"/>
      <c r="RBC1" s="125"/>
      <c r="RBD1" s="125"/>
      <c r="RBE1" s="125"/>
      <c r="RBF1" s="125"/>
      <c r="RBG1" s="125"/>
      <c r="RBH1" s="125"/>
      <c r="RBI1" s="125"/>
      <c r="RBJ1" s="125"/>
      <c r="RBK1" s="125"/>
      <c r="RBL1" s="125"/>
      <c r="RBM1" s="125"/>
      <c r="RBN1" s="125"/>
      <c r="RBO1" s="125"/>
      <c r="RBP1" s="125"/>
      <c r="RBQ1" s="125"/>
      <c r="RBR1" s="125"/>
      <c r="RBS1" s="125"/>
      <c r="RBT1" s="125"/>
      <c r="RBU1" s="125"/>
      <c r="RBV1" s="125"/>
      <c r="RBW1" s="125"/>
      <c r="RBX1" s="125"/>
      <c r="RBY1" s="125"/>
      <c r="RBZ1" s="125"/>
      <c r="RCA1" s="125"/>
      <c r="RCB1" s="125"/>
      <c r="RCC1" s="125"/>
      <c r="RCD1" s="125"/>
      <c r="RCE1" s="125"/>
      <c r="RCF1" s="125"/>
      <c r="RCG1" s="125"/>
      <c r="RCH1" s="125"/>
      <c r="RCI1" s="125"/>
      <c r="RCJ1" s="125"/>
      <c r="RCK1" s="125"/>
      <c r="RCL1" s="125"/>
      <c r="RCM1" s="125"/>
      <c r="RCN1" s="125"/>
      <c r="RCO1" s="125"/>
      <c r="RCP1" s="125"/>
      <c r="RCQ1" s="125"/>
      <c r="RCR1" s="125"/>
      <c r="RCS1" s="125"/>
      <c r="RCT1" s="125"/>
      <c r="RCU1" s="125"/>
      <c r="RCV1" s="125"/>
      <c r="RCW1" s="125"/>
      <c r="RCX1" s="125"/>
      <c r="RCY1" s="125"/>
      <c r="RCZ1" s="125"/>
      <c r="RDA1" s="125"/>
      <c r="RDB1" s="125"/>
      <c r="RDC1" s="125"/>
      <c r="RDD1" s="125"/>
      <c r="RDE1" s="125"/>
      <c r="RDF1" s="125"/>
      <c r="RDG1" s="125"/>
      <c r="RDH1" s="125"/>
      <c r="RDI1" s="125"/>
      <c r="RDJ1" s="125"/>
      <c r="RDK1" s="125"/>
      <c r="RDL1" s="125"/>
      <c r="RDM1" s="125"/>
      <c r="RDN1" s="125"/>
      <c r="RDO1" s="125"/>
      <c r="RDP1" s="125"/>
      <c r="RDQ1" s="125"/>
      <c r="RDR1" s="125"/>
      <c r="RDS1" s="125"/>
      <c r="RDT1" s="125"/>
      <c r="RDU1" s="125"/>
      <c r="RDV1" s="125"/>
      <c r="RDW1" s="125"/>
      <c r="RDX1" s="125"/>
      <c r="RDY1" s="125"/>
      <c r="RDZ1" s="125"/>
      <c r="REA1" s="125"/>
      <c r="REB1" s="125"/>
      <c r="REC1" s="125"/>
      <c r="RED1" s="125"/>
      <c r="REE1" s="125"/>
      <c r="REF1" s="125"/>
      <c r="REG1" s="125"/>
      <c r="REH1" s="125"/>
      <c r="REI1" s="125"/>
      <c r="REJ1" s="125"/>
      <c r="REK1" s="125"/>
      <c r="REL1" s="125"/>
      <c r="REM1" s="125"/>
      <c r="REN1" s="125"/>
      <c r="REO1" s="125"/>
      <c r="REP1" s="125"/>
      <c r="REQ1" s="125"/>
      <c r="RER1" s="125"/>
      <c r="RES1" s="125"/>
      <c r="RET1" s="125"/>
      <c r="REU1" s="125"/>
      <c r="REV1" s="125"/>
      <c r="REW1" s="125"/>
      <c r="REX1" s="125"/>
      <c r="REY1" s="125"/>
      <c r="REZ1" s="125"/>
      <c r="RFA1" s="125"/>
      <c r="RFB1" s="125"/>
      <c r="RFC1" s="125"/>
      <c r="RFD1" s="125"/>
      <c r="RFE1" s="125"/>
      <c r="RFF1" s="125"/>
      <c r="RFG1" s="125"/>
      <c r="RFH1" s="125"/>
      <c r="RFI1" s="125"/>
      <c r="RFJ1" s="125"/>
      <c r="RFK1" s="125"/>
      <c r="RFL1" s="125"/>
      <c r="RFM1" s="125"/>
      <c r="RFN1" s="125"/>
      <c r="RFO1" s="125"/>
      <c r="RFP1" s="125"/>
      <c r="RFQ1" s="125"/>
      <c r="RFR1" s="125"/>
      <c r="RFS1" s="125"/>
      <c r="RFT1" s="125"/>
      <c r="RFU1" s="125"/>
      <c r="RFV1" s="125"/>
      <c r="RFW1" s="125"/>
      <c r="RFX1" s="125"/>
      <c r="RFY1" s="125"/>
      <c r="RFZ1" s="125"/>
      <c r="RGA1" s="125"/>
      <c r="RGB1" s="125"/>
      <c r="RGC1" s="125"/>
      <c r="RGD1" s="125"/>
      <c r="RGE1" s="125"/>
      <c r="RGF1" s="125"/>
      <c r="RGG1" s="125"/>
      <c r="RGH1" s="125"/>
      <c r="RGI1" s="125"/>
      <c r="RGJ1" s="125"/>
      <c r="RGK1" s="125"/>
      <c r="RGL1" s="125"/>
      <c r="RGM1" s="125"/>
      <c r="RGN1" s="125"/>
      <c r="RGO1" s="125"/>
      <c r="RGP1" s="125"/>
      <c r="RGQ1" s="125"/>
      <c r="RGR1" s="125"/>
      <c r="RGS1" s="125"/>
      <c r="RGT1" s="125"/>
      <c r="RGU1" s="125"/>
      <c r="RGV1" s="125"/>
      <c r="RGW1" s="125"/>
      <c r="RGX1" s="125"/>
      <c r="RGY1" s="125"/>
      <c r="RGZ1" s="125"/>
      <c r="RHA1" s="125"/>
      <c r="RHB1" s="125"/>
      <c r="RHC1" s="125"/>
      <c r="RHD1" s="125"/>
      <c r="RHE1" s="125"/>
      <c r="RHF1" s="125"/>
      <c r="RHG1" s="125"/>
      <c r="RHH1" s="125"/>
      <c r="RHI1" s="125"/>
      <c r="RHJ1" s="125"/>
      <c r="RHK1" s="125"/>
      <c r="RHL1" s="125"/>
      <c r="RHM1" s="125"/>
      <c r="RHN1" s="125"/>
      <c r="RHO1" s="125"/>
      <c r="RHP1" s="125"/>
      <c r="RHQ1" s="125"/>
      <c r="RHR1" s="125"/>
      <c r="RHS1" s="125"/>
      <c r="RHT1" s="125"/>
      <c r="RHU1" s="125"/>
      <c r="RHV1" s="125"/>
      <c r="RHW1" s="125"/>
      <c r="RHX1" s="125"/>
      <c r="RHY1" s="125"/>
      <c r="RHZ1" s="125"/>
      <c r="RIA1" s="125"/>
      <c r="RIB1" s="125"/>
      <c r="RIC1" s="125"/>
      <c r="RID1" s="125"/>
      <c r="RIE1" s="125"/>
      <c r="RIF1" s="125"/>
      <c r="RIG1" s="125"/>
      <c r="RIH1" s="125"/>
      <c r="RII1" s="125"/>
      <c r="RIJ1" s="125"/>
      <c r="RIK1" s="125"/>
      <c r="RIL1" s="125"/>
      <c r="RIM1" s="125"/>
      <c r="RIN1" s="125"/>
      <c r="RIO1" s="125"/>
      <c r="RIP1" s="125"/>
      <c r="RIQ1" s="125"/>
      <c r="RIR1" s="125"/>
      <c r="RIS1" s="125"/>
      <c r="RIT1" s="125"/>
      <c r="RIU1" s="125"/>
      <c r="RIV1" s="125"/>
      <c r="RIW1" s="125"/>
      <c r="RIX1" s="125"/>
      <c r="RIY1" s="125"/>
      <c r="RIZ1" s="125"/>
      <c r="RJA1" s="125"/>
      <c r="RJB1" s="125"/>
      <c r="RJC1" s="125"/>
      <c r="RJD1" s="125"/>
      <c r="RJE1" s="125"/>
      <c r="RJF1" s="125"/>
      <c r="RJG1" s="125"/>
      <c r="RJH1" s="125"/>
      <c r="RJI1" s="125"/>
      <c r="RJJ1" s="125"/>
      <c r="RJK1" s="125"/>
      <c r="RJL1" s="125"/>
      <c r="RJM1" s="125"/>
      <c r="RJN1" s="125"/>
      <c r="RJO1" s="125"/>
      <c r="RJP1" s="125"/>
      <c r="RJQ1" s="125"/>
      <c r="RJR1" s="125"/>
      <c r="RJS1" s="125"/>
      <c r="RJT1" s="125"/>
      <c r="RJU1" s="125"/>
      <c r="RJV1" s="125"/>
      <c r="RJW1" s="125"/>
      <c r="RJX1" s="125"/>
      <c r="RJY1" s="125"/>
      <c r="RJZ1" s="125"/>
      <c r="RKA1" s="125"/>
      <c r="RKB1" s="125"/>
      <c r="RKC1" s="125"/>
      <c r="RKD1" s="125"/>
      <c r="RKE1" s="125"/>
      <c r="RKF1" s="125"/>
      <c r="RKG1" s="125"/>
      <c r="RKH1" s="125"/>
      <c r="RKI1" s="125"/>
      <c r="RKJ1" s="125"/>
      <c r="RKK1" s="125"/>
      <c r="RKL1" s="125"/>
      <c r="RKM1" s="125"/>
      <c r="RKN1" s="125"/>
      <c r="RKO1" s="125"/>
      <c r="RKP1" s="125"/>
      <c r="RKQ1" s="125"/>
      <c r="RKR1" s="125"/>
      <c r="RKS1" s="125"/>
      <c r="RKT1" s="125"/>
      <c r="RKU1" s="125"/>
      <c r="RKV1" s="125"/>
      <c r="RKW1" s="125"/>
      <c r="RKX1" s="125"/>
      <c r="RKY1" s="125"/>
      <c r="RKZ1" s="125"/>
      <c r="RLA1" s="125"/>
      <c r="RLB1" s="125"/>
      <c r="RLC1" s="125"/>
      <c r="RLD1" s="125"/>
      <c r="RLE1" s="125"/>
      <c r="RLF1" s="125"/>
      <c r="RLG1" s="125"/>
      <c r="RLH1" s="125"/>
      <c r="RLI1" s="125"/>
      <c r="RLJ1" s="125"/>
      <c r="RLK1" s="125"/>
      <c r="RLL1" s="125"/>
      <c r="RLM1" s="125"/>
      <c r="RLN1" s="125"/>
      <c r="RLO1" s="125"/>
      <c r="RLP1" s="125"/>
      <c r="RLQ1" s="125"/>
      <c r="RLR1" s="125"/>
      <c r="RLS1" s="125"/>
      <c r="RLT1" s="125"/>
      <c r="RLU1" s="125"/>
      <c r="RLV1" s="125"/>
      <c r="RLW1" s="125"/>
      <c r="RLX1" s="125"/>
      <c r="RLY1" s="125"/>
      <c r="RLZ1" s="125"/>
      <c r="RMA1" s="125"/>
      <c r="RMB1" s="125"/>
      <c r="RMC1" s="125"/>
      <c r="RMD1" s="125"/>
      <c r="RME1" s="125"/>
      <c r="RMF1" s="125"/>
      <c r="RMG1" s="125"/>
      <c r="RMH1" s="125"/>
      <c r="RMI1" s="125"/>
      <c r="RMJ1" s="125"/>
      <c r="RMK1" s="125"/>
      <c r="RML1" s="125"/>
      <c r="RMM1" s="125"/>
      <c r="RMN1" s="125"/>
      <c r="RMO1" s="125"/>
      <c r="RMP1" s="125"/>
      <c r="RMQ1" s="125"/>
      <c r="RMR1" s="125"/>
      <c r="RMS1" s="125"/>
      <c r="RMT1" s="125"/>
      <c r="RMU1" s="125"/>
      <c r="RMV1" s="125"/>
      <c r="RMW1" s="125"/>
      <c r="RMX1" s="125"/>
      <c r="RMY1" s="125"/>
      <c r="RMZ1" s="125"/>
      <c r="RNA1" s="125"/>
      <c r="RNB1" s="125"/>
      <c r="RNC1" s="125"/>
      <c r="RND1" s="125"/>
      <c r="RNE1" s="125"/>
      <c r="RNF1" s="125"/>
      <c r="RNG1" s="125"/>
      <c r="RNH1" s="125"/>
      <c r="RNI1" s="125"/>
      <c r="RNJ1" s="125"/>
      <c r="RNK1" s="125"/>
      <c r="RNL1" s="125"/>
      <c r="RNM1" s="125"/>
      <c r="RNN1" s="125"/>
      <c r="RNO1" s="125"/>
      <c r="RNP1" s="125"/>
      <c r="RNQ1" s="125"/>
      <c r="RNR1" s="125"/>
      <c r="RNS1" s="125"/>
      <c r="RNT1" s="125"/>
      <c r="RNU1" s="125"/>
      <c r="RNV1" s="125"/>
      <c r="RNW1" s="125"/>
      <c r="RNX1" s="125"/>
      <c r="RNY1" s="125"/>
      <c r="RNZ1" s="125"/>
      <c r="ROA1" s="125"/>
      <c r="ROB1" s="125"/>
      <c r="ROC1" s="125"/>
      <c r="ROD1" s="125"/>
      <c r="ROE1" s="125"/>
      <c r="ROF1" s="125"/>
      <c r="ROG1" s="125"/>
      <c r="ROH1" s="125"/>
      <c r="ROI1" s="125"/>
      <c r="ROJ1" s="125"/>
      <c r="ROK1" s="125"/>
      <c r="ROL1" s="125"/>
      <c r="ROM1" s="125"/>
      <c r="RON1" s="125"/>
      <c r="ROO1" s="125"/>
      <c r="ROP1" s="125"/>
      <c r="ROQ1" s="125"/>
      <c r="ROR1" s="125"/>
      <c r="ROS1" s="125"/>
      <c r="ROT1" s="125"/>
      <c r="ROU1" s="125"/>
      <c r="ROV1" s="125"/>
      <c r="ROW1" s="125"/>
      <c r="ROX1" s="125"/>
      <c r="ROY1" s="125"/>
      <c r="ROZ1" s="125"/>
      <c r="RPA1" s="125"/>
      <c r="RPB1" s="125"/>
      <c r="RPC1" s="125"/>
      <c r="RPD1" s="125"/>
      <c r="RPE1" s="125"/>
      <c r="RPF1" s="125"/>
      <c r="RPG1" s="125"/>
      <c r="RPH1" s="125"/>
      <c r="RPI1" s="125"/>
      <c r="RPJ1" s="125"/>
      <c r="RPK1" s="125"/>
      <c r="RPL1" s="125"/>
      <c r="RPM1" s="125"/>
      <c r="RPN1" s="125"/>
      <c r="RPO1" s="125"/>
      <c r="RPP1" s="125"/>
      <c r="RPQ1" s="125"/>
      <c r="RPR1" s="125"/>
      <c r="RPS1" s="125"/>
      <c r="RPT1" s="125"/>
      <c r="RPU1" s="125"/>
      <c r="RPV1" s="125"/>
      <c r="RPW1" s="125"/>
      <c r="RPX1" s="125"/>
      <c r="RPY1" s="125"/>
      <c r="RPZ1" s="125"/>
      <c r="RQA1" s="125"/>
      <c r="RQB1" s="125"/>
      <c r="RQC1" s="125"/>
      <c r="RQD1" s="125"/>
      <c r="RQE1" s="125"/>
      <c r="RQF1" s="125"/>
      <c r="RQG1" s="125"/>
      <c r="RQH1" s="125"/>
      <c r="RQI1" s="125"/>
      <c r="RQJ1" s="125"/>
      <c r="RQK1" s="125"/>
      <c r="RQL1" s="125"/>
      <c r="RQM1" s="125"/>
      <c r="RQN1" s="125"/>
      <c r="RQO1" s="125"/>
      <c r="RQP1" s="125"/>
      <c r="RQQ1" s="125"/>
      <c r="RQR1" s="125"/>
      <c r="RQS1" s="125"/>
      <c r="RQT1" s="125"/>
      <c r="RQU1" s="125"/>
      <c r="RQV1" s="125"/>
      <c r="RQW1" s="125"/>
      <c r="RQX1" s="125"/>
      <c r="RQY1" s="125"/>
      <c r="RQZ1" s="125"/>
      <c r="RRA1" s="125"/>
      <c r="RRB1" s="125"/>
      <c r="RRC1" s="125"/>
      <c r="RRD1" s="125"/>
      <c r="RRE1" s="125"/>
      <c r="RRF1" s="125"/>
      <c r="RRG1" s="125"/>
      <c r="RRH1" s="125"/>
      <c r="RRI1" s="125"/>
      <c r="RRJ1" s="125"/>
      <c r="RRK1" s="125"/>
      <c r="RRL1" s="125"/>
      <c r="RRM1" s="125"/>
      <c r="RRN1" s="125"/>
      <c r="RRO1" s="125"/>
      <c r="RRP1" s="125"/>
      <c r="RRQ1" s="125"/>
      <c r="RRR1" s="125"/>
      <c r="RRS1" s="125"/>
      <c r="RRT1" s="125"/>
      <c r="RRU1" s="125"/>
      <c r="RRV1" s="125"/>
      <c r="RRW1" s="125"/>
      <c r="RRX1" s="125"/>
      <c r="RRY1" s="125"/>
      <c r="RRZ1" s="125"/>
      <c r="RSA1" s="125"/>
      <c r="RSB1" s="125"/>
      <c r="RSC1" s="125"/>
      <c r="RSD1" s="125"/>
      <c r="RSE1" s="125"/>
      <c r="RSF1" s="125"/>
      <c r="RSG1" s="125"/>
      <c r="RSH1" s="125"/>
      <c r="RSI1" s="125"/>
      <c r="RSJ1" s="125"/>
      <c r="RSK1" s="125"/>
      <c r="RSL1" s="125"/>
      <c r="RSM1" s="125"/>
      <c r="RSN1" s="125"/>
      <c r="RSO1" s="125"/>
      <c r="RSP1" s="125"/>
      <c r="RSQ1" s="125"/>
      <c r="RSR1" s="125"/>
      <c r="RSS1" s="125"/>
      <c r="RST1" s="125"/>
      <c r="RSU1" s="125"/>
      <c r="RSV1" s="125"/>
      <c r="RSW1" s="125"/>
      <c r="RSX1" s="125"/>
      <c r="RSY1" s="125"/>
      <c r="RSZ1" s="125"/>
      <c r="RTA1" s="125"/>
      <c r="RTB1" s="125"/>
      <c r="RTC1" s="125"/>
      <c r="RTD1" s="125"/>
      <c r="RTE1" s="125"/>
      <c r="RTF1" s="125"/>
      <c r="RTG1" s="125"/>
      <c r="RTH1" s="125"/>
      <c r="RTI1" s="125"/>
      <c r="RTJ1" s="125"/>
      <c r="RTK1" s="125"/>
      <c r="RTL1" s="125"/>
      <c r="RTM1" s="125"/>
      <c r="RTN1" s="125"/>
      <c r="RTO1" s="125"/>
      <c r="RTP1" s="125"/>
      <c r="RTQ1" s="125"/>
      <c r="RTR1" s="125"/>
      <c r="RTS1" s="125"/>
      <c r="RTT1" s="125"/>
      <c r="RTU1" s="125"/>
      <c r="RTV1" s="125"/>
      <c r="RTW1" s="125"/>
      <c r="RTX1" s="125"/>
      <c r="RTY1" s="125"/>
      <c r="RTZ1" s="125"/>
      <c r="RUA1" s="125"/>
      <c r="RUB1" s="125"/>
      <c r="RUC1" s="125"/>
      <c r="RUD1" s="125"/>
      <c r="RUE1" s="125"/>
      <c r="RUF1" s="125"/>
      <c r="RUG1" s="125"/>
      <c r="RUH1" s="125"/>
      <c r="RUI1" s="125"/>
      <c r="RUJ1" s="125"/>
      <c r="RUK1" s="125"/>
      <c r="RUL1" s="125"/>
      <c r="RUM1" s="125"/>
      <c r="RUN1" s="125"/>
      <c r="RUO1" s="125"/>
      <c r="RUP1" s="125"/>
      <c r="RUQ1" s="125"/>
      <c r="RUR1" s="125"/>
      <c r="RUS1" s="125"/>
      <c r="RUT1" s="125"/>
      <c r="RUU1" s="125"/>
      <c r="RUV1" s="125"/>
      <c r="RUW1" s="125"/>
      <c r="RUX1" s="125"/>
      <c r="RUY1" s="125"/>
      <c r="RUZ1" s="125"/>
      <c r="RVA1" s="125"/>
      <c r="RVB1" s="125"/>
      <c r="RVC1" s="125"/>
      <c r="RVD1" s="125"/>
      <c r="RVE1" s="125"/>
      <c r="RVF1" s="125"/>
      <c r="RVG1" s="125"/>
      <c r="RVH1" s="125"/>
      <c r="RVI1" s="125"/>
      <c r="RVJ1" s="125"/>
      <c r="RVK1" s="125"/>
      <c r="RVL1" s="125"/>
      <c r="RVM1" s="125"/>
      <c r="RVN1" s="125"/>
      <c r="RVO1" s="125"/>
      <c r="RVP1" s="125"/>
      <c r="RVQ1" s="125"/>
      <c r="RVR1" s="125"/>
      <c r="RVS1" s="125"/>
      <c r="RVT1" s="125"/>
      <c r="RVU1" s="125"/>
      <c r="RVV1" s="125"/>
      <c r="RVW1" s="125"/>
      <c r="RVX1" s="125"/>
      <c r="RVY1" s="125"/>
      <c r="RVZ1" s="125"/>
      <c r="RWA1" s="125"/>
      <c r="RWB1" s="125"/>
      <c r="RWC1" s="125"/>
      <c r="RWD1" s="125"/>
      <c r="RWE1" s="125"/>
      <c r="RWF1" s="125"/>
      <c r="RWG1" s="125"/>
      <c r="RWH1" s="125"/>
      <c r="RWI1" s="125"/>
      <c r="RWJ1" s="125"/>
      <c r="RWK1" s="125"/>
      <c r="RWL1" s="125"/>
      <c r="RWM1" s="125"/>
      <c r="RWN1" s="125"/>
      <c r="RWO1" s="125"/>
      <c r="RWP1" s="125"/>
      <c r="RWQ1" s="125"/>
      <c r="RWR1" s="125"/>
      <c r="RWS1" s="125"/>
      <c r="RWT1" s="125"/>
      <c r="RWU1" s="125"/>
      <c r="RWV1" s="125"/>
      <c r="RWW1" s="125"/>
      <c r="RWX1" s="125"/>
      <c r="RWY1" s="125"/>
      <c r="RWZ1" s="125"/>
      <c r="RXA1" s="125"/>
      <c r="RXB1" s="125"/>
      <c r="RXC1" s="125"/>
      <c r="RXD1" s="125"/>
      <c r="RXE1" s="125"/>
      <c r="RXF1" s="125"/>
      <c r="RXG1" s="125"/>
      <c r="RXH1" s="125"/>
      <c r="RXI1" s="125"/>
      <c r="RXJ1" s="125"/>
      <c r="RXK1" s="125"/>
      <c r="RXL1" s="125"/>
      <c r="RXM1" s="125"/>
      <c r="RXN1" s="125"/>
      <c r="RXO1" s="125"/>
      <c r="RXP1" s="125"/>
      <c r="RXQ1" s="125"/>
      <c r="RXR1" s="125"/>
      <c r="RXS1" s="125"/>
      <c r="RXT1" s="125"/>
      <c r="RXU1" s="125"/>
      <c r="RXV1" s="125"/>
      <c r="RXW1" s="125"/>
      <c r="RXX1" s="125"/>
      <c r="RXY1" s="125"/>
      <c r="RXZ1" s="125"/>
      <c r="RYA1" s="125"/>
      <c r="RYB1" s="125"/>
      <c r="RYC1" s="125"/>
      <c r="RYD1" s="125"/>
      <c r="RYE1" s="125"/>
      <c r="RYF1" s="125"/>
      <c r="RYG1" s="125"/>
      <c r="RYH1" s="125"/>
      <c r="RYI1" s="125"/>
      <c r="RYJ1" s="125"/>
      <c r="RYK1" s="125"/>
      <c r="RYL1" s="125"/>
      <c r="RYM1" s="125"/>
      <c r="RYN1" s="125"/>
      <c r="RYO1" s="125"/>
      <c r="RYP1" s="125"/>
      <c r="RYQ1" s="125"/>
      <c r="RYR1" s="125"/>
      <c r="RYS1" s="125"/>
      <c r="RYT1" s="125"/>
      <c r="RYU1" s="125"/>
      <c r="RYV1" s="125"/>
      <c r="RYW1" s="125"/>
      <c r="RYX1" s="125"/>
      <c r="RYY1" s="125"/>
      <c r="RYZ1" s="125"/>
      <c r="RZA1" s="125"/>
      <c r="RZB1" s="125"/>
      <c r="RZC1" s="125"/>
      <c r="RZD1" s="125"/>
      <c r="RZE1" s="125"/>
      <c r="RZF1" s="125"/>
      <c r="RZG1" s="125"/>
      <c r="RZH1" s="125"/>
      <c r="RZI1" s="125"/>
      <c r="RZJ1" s="125"/>
      <c r="RZK1" s="125"/>
      <c r="RZL1" s="125"/>
      <c r="RZM1" s="125"/>
      <c r="RZN1" s="125"/>
      <c r="RZO1" s="125"/>
      <c r="RZP1" s="125"/>
      <c r="RZQ1" s="125"/>
      <c r="RZR1" s="125"/>
      <c r="RZS1" s="125"/>
      <c r="RZT1" s="125"/>
      <c r="RZU1" s="125"/>
      <c r="RZV1" s="125"/>
      <c r="RZW1" s="125"/>
      <c r="RZX1" s="125"/>
      <c r="RZY1" s="125"/>
      <c r="RZZ1" s="125"/>
      <c r="SAA1" s="125"/>
      <c r="SAB1" s="125"/>
      <c r="SAC1" s="125"/>
      <c r="SAD1" s="125"/>
      <c r="SAE1" s="125"/>
      <c r="SAF1" s="125"/>
      <c r="SAG1" s="125"/>
      <c r="SAH1" s="125"/>
      <c r="SAI1" s="125"/>
      <c r="SAJ1" s="125"/>
      <c r="SAK1" s="125"/>
      <c r="SAL1" s="125"/>
      <c r="SAM1" s="125"/>
      <c r="SAN1" s="125"/>
      <c r="SAO1" s="125"/>
      <c r="SAP1" s="125"/>
      <c r="SAQ1" s="125"/>
      <c r="SAR1" s="125"/>
      <c r="SAS1" s="125"/>
      <c r="SAT1" s="125"/>
      <c r="SAU1" s="125"/>
      <c r="SAV1" s="125"/>
      <c r="SAW1" s="125"/>
      <c r="SAX1" s="125"/>
      <c r="SAY1" s="125"/>
      <c r="SAZ1" s="125"/>
      <c r="SBA1" s="125"/>
      <c r="SBB1" s="125"/>
      <c r="SBC1" s="125"/>
      <c r="SBD1" s="125"/>
      <c r="SBE1" s="125"/>
      <c r="SBF1" s="125"/>
      <c r="SBG1" s="125"/>
      <c r="SBH1" s="125"/>
      <c r="SBI1" s="125"/>
      <c r="SBJ1" s="125"/>
      <c r="SBK1" s="125"/>
      <c r="SBL1" s="125"/>
      <c r="SBM1" s="125"/>
      <c r="SBN1" s="125"/>
      <c r="SBO1" s="125"/>
      <c r="SBP1" s="125"/>
      <c r="SBQ1" s="125"/>
      <c r="SBR1" s="125"/>
      <c r="SBS1" s="125"/>
      <c r="SBT1" s="125"/>
      <c r="SBU1" s="125"/>
      <c r="SBV1" s="125"/>
      <c r="SBW1" s="125"/>
      <c r="SBX1" s="125"/>
      <c r="SBY1" s="125"/>
      <c r="SBZ1" s="125"/>
      <c r="SCA1" s="125"/>
      <c r="SCB1" s="125"/>
      <c r="SCC1" s="125"/>
      <c r="SCD1" s="125"/>
      <c r="SCE1" s="125"/>
      <c r="SCF1" s="125"/>
      <c r="SCG1" s="125"/>
      <c r="SCH1" s="125"/>
      <c r="SCI1" s="125"/>
      <c r="SCJ1" s="125"/>
      <c r="SCK1" s="125"/>
      <c r="SCL1" s="125"/>
      <c r="SCM1" s="125"/>
      <c r="SCN1" s="125"/>
      <c r="SCO1" s="125"/>
      <c r="SCP1" s="125"/>
      <c r="SCQ1" s="125"/>
      <c r="SCR1" s="125"/>
      <c r="SCS1" s="125"/>
      <c r="SCT1" s="125"/>
      <c r="SCU1" s="125"/>
      <c r="SCV1" s="125"/>
      <c r="SCW1" s="125"/>
      <c r="SCX1" s="125"/>
      <c r="SCY1" s="125"/>
      <c r="SCZ1" s="125"/>
      <c r="SDA1" s="125"/>
      <c r="SDB1" s="125"/>
      <c r="SDC1" s="125"/>
      <c r="SDD1" s="125"/>
      <c r="SDE1" s="125"/>
      <c r="SDF1" s="125"/>
      <c r="SDG1" s="125"/>
      <c r="SDH1" s="125"/>
      <c r="SDI1" s="125"/>
      <c r="SDJ1" s="125"/>
      <c r="SDK1" s="125"/>
      <c r="SDL1" s="125"/>
      <c r="SDM1" s="125"/>
      <c r="SDN1" s="125"/>
      <c r="SDO1" s="125"/>
      <c r="SDP1" s="125"/>
      <c r="SDQ1" s="125"/>
      <c r="SDR1" s="125"/>
      <c r="SDS1" s="125"/>
      <c r="SDT1" s="125"/>
      <c r="SDU1" s="125"/>
      <c r="SDV1" s="125"/>
      <c r="SDW1" s="125"/>
      <c r="SDX1" s="125"/>
      <c r="SDY1" s="125"/>
      <c r="SDZ1" s="125"/>
      <c r="SEA1" s="125"/>
      <c r="SEB1" s="125"/>
      <c r="SEC1" s="125"/>
      <c r="SED1" s="125"/>
      <c r="SEE1" s="125"/>
      <c r="SEF1" s="125"/>
      <c r="SEG1" s="125"/>
      <c r="SEH1" s="125"/>
      <c r="SEI1" s="125"/>
      <c r="SEJ1" s="125"/>
      <c r="SEK1" s="125"/>
      <c r="SEL1" s="125"/>
      <c r="SEM1" s="125"/>
      <c r="SEN1" s="125"/>
      <c r="SEO1" s="125"/>
      <c r="SEP1" s="125"/>
      <c r="SEQ1" s="125"/>
      <c r="SER1" s="125"/>
      <c r="SES1" s="125"/>
      <c r="SET1" s="125"/>
      <c r="SEU1" s="125"/>
      <c r="SEV1" s="125"/>
      <c r="SEW1" s="125"/>
      <c r="SEX1" s="125"/>
      <c r="SEY1" s="125"/>
      <c r="SEZ1" s="125"/>
      <c r="SFA1" s="125"/>
      <c r="SFB1" s="125"/>
      <c r="SFC1" s="125"/>
      <c r="SFD1" s="125"/>
      <c r="SFE1" s="125"/>
      <c r="SFF1" s="125"/>
      <c r="SFG1" s="125"/>
      <c r="SFH1" s="125"/>
      <c r="SFI1" s="125"/>
      <c r="SFJ1" s="125"/>
      <c r="SFK1" s="125"/>
      <c r="SFL1" s="125"/>
      <c r="SFM1" s="125"/>
      <c r="SFN1" s="125"/>
      <c r="SFO1" s="125"/>
      <c r="SFP1" s="125"/>
      <c r="SFQ1" s="125"/>
      <c r="SFR1" s="125"/>
      <c r="SFS1" s="125"/>
      <c r="SFT1" s="125"/>
      <c r="SFU1" s="125"/>
      <c r="SFV1" s="125"/>
      <c r="SFW1" s="125"/>
      <c r="SFX1" s="125"/>
      <c r="SFY1" s="125"/>
      <c r="SFZ1" s="125"/>
      <c r="SGA1" s="125"/>
      <c r="SGB1" s="125"/>
      <c r="SGC1" s="125"/>
      <c r="SGD1" s="125"/>
      <c r="SGE1" s="125"/>
      <c r="SGF1" s="125"/>
      <c r="SGG1" s="125"/>
      <c r="SGH1" s="125"/>
      <c r="SGI1" s="125"/>
      <c r="SGJ1" s="125"/>
      <c r="SGK1" s="125"/>
      <c r="SGL1" s="125"/>
      <c r="SGM1" s="125"/>
      <c r="SGN1" s="125"/>
      <c r="SGO1" s="125"/>
      <c r="SGP1" s="125"/>
      <c r="SGQ1" s="125"/>
      <c r="SGR1" s="125"/>
      <c r="SGS1" s="125"/>
      <c r="SGT1" s="125"/>
      <c r="SGU1" s="125"/>
      <c r="SGV1" s="125"/>
      <c r="SGW1" s="125"/>
      <c r="SGX1" s="125"/>
      <c r="SGY1" s="125"/>
      <c r="SGZ1" s="125"/>
      <c r="SHA1" s="125"/>
      <c r="SHB1" s="125"/>
      <c r="SHC1" s="125"/>
      <c r="SHD1" s="125"/>
      <c r="SHE1" s="125"/>
      <c r="SHF1" s="125"/>
      <c r="SHG1" s="125"/>
      <c r="SHH1" s="125"/>
      <c r="SHI1" s="125"/>
      <c r="SHJ1" s="125"/>
      <c r="SHK1" s="125"/>
      <c r="SHL1" s="125"/>
      <c r="SHM1" s="125"/>
      <c r="SHN1" s="125"/>
      <c r="SHO1" s="125"/>
      <c r="SHP1" s="125"/>
      <c r="SHQ1" s="125"/>
      <c r="SHR1" s="125"/>
      <c r="SHS1" s="125"/>
      <c r="SHT1" s="125"/>
      <c r="SHU1" s="125"/>
      <c r="SHV1" s="125"/>
      <c r="SHW1" s="125"/>
      <c r="SHX1" s="125"/>
      <c r="SHY1" s="125"/>
      <c r="SHZ1" s="125"/>
      <c r="SIA1" s="125"/>
      <c r="SIB1" s="125"/>
      <c r="SIC1" s="125"/>
      <c r="SID1" s="125"/>
      <c r="SIE1" s="125"/>
      <c r="SIF1" s="125"/>
      <c r="SIG1" s="125"/>
      <c r="SIH1" s="125"/>
      <c r="SII1" s="125"/>
      <c r="SIJ1" s="125"/>
      <c r="SIK1" s="125"/>
      <c r="SIL1" s="125"/>
      <c r="SIM1" s="125"/>
      <c r="SIN1" s="125"/>
      <c r="SIO1" s="125"/>
      <c r="SIP1" s="125"/>
      <c r="SIQ1" s="125"/>
      <c r="SIR1" s="125"/>
      <c r="SIS1" s="125"/>
      <c r="SIT1" s="125"/>
      <c r="SIU1" s="125"/>
      <c r="SIV1" s="125"/>
      <c r="SIW1" s="125"/>
      <c r="SIX1" s="125"/>
      <c r="SIY1" s="125"/>
      <c r="SIZ1" s="125"/>
      <c r="SJA1" s="125"/>
      <c r="SJB1" s="125"/>
      <c r="SJC1" s="125"/>
      <c r="SJD1" s="125"/>
      <c r="SJE1" s="125"/>
      <c r="SJF1" s="125"/>
      <c r="SJG1" s="125"/>
      <c r="SJH1" s="125"/>
      <c r="SJI1" s="125"/>
      <c r="SJJ1" s="125"/>
      <c r="SJK1" s="125"/>
      <c r="SJL1" s="125"/>
      <c r="SJM1" s="125"/>
      <c r="SJN1" s="125"/>
      <c r="SJO1" s="125"/>
      <c r="SJP1" s="125"/>
      <c r="SJQ1" s="125"/>
      <c r="SJR1" s="125"/>
      <c r="SJS1" s="125"/>
      <c r="SJT1" s="125"/>
      <c r="SJU1" s="125"/>
      <c r="SJV1" s="125"/>
      <c r="SJW1" s="125"/>
      <c r="SJX1" s="125"/>
      <c r="SJY1" s="125"/>
      <c r="SJZ1" s="125"/>
      <c r="SKA1" s="125"/>
      <c r="SKB1" s="125"/>
      <c r="SKC1" s="125"/>
      <c r="SKD1" s="125"/>
      <c r="SKE1" s="125"/>
      <c r="SKF1" s="125"/>
      <c r="SKG1" s="125"/>
      <c r="SKH1" s="125"/>
      <c r="SKI1" s="125"/>
      <c r="SKJ1" s="125"/>
      <c r="SKK1" s="125"/>
      <c r="SKL1" s="125"/>
      <c r="SKM1" s="125"/>
      <c r="SKN1" s="125"/>
      <c r="SKO1" s="125"/>
      <c r="SKP1" s="125"/>
      <c r="SKQ1" s="125"/>
      <c r="SKR1" s="125"/>
      <c r="SKS1" s="125"/>
      <c r="SKT1" s="125"/>
      <c r="SKU1" s="125"/>
      <c r="SKV1" s="125"/>
      <c r="SKW1" s="125"/>
      <c r="SKX1" s="125"/>
      <c r="SKY1" s="125"/>
      <c r="SKZ1" s="125"/>
      <c r="SLA1" s="125"/>
      <c r="SLB1" s="125"/>
      <c r="SLC1" s="125"/>
      <c r="SLD1" s="125"/>
      <c r="SLE1" s="125"/>
      <c r="SLF1" s="125"/>
      <c r="SLG1" s="125"/>
      <c r="SLH1" s="125"/>
      <c r="SLI1" s="125"/>
      <c r="SLJ1" s="125"/>
      <c r="SLK1" s="125"/>
      <c r="SLL1" s="125"/>
      <c r="SLM1" s="125"/>
      <c r="SLN1" s="125"/>
      <c r="SLO1" s="125"/>
      <c r="SLP1" s="125"/>
      <c r="SLQ1" s="125"/>
      <c r="SLR1" s="125"/>
      <c r="SLS1" s="125"/>
      <c r="SLT1" s="125"/>
      <c r="SLU1" s="125"/>
      <c r="SLV1" s="125"/>
      <c r="SLW1" s="125"/>
      <c r="SLX1" s="125"/>
      <c r="SLY1" s="125"/>
      <c r="SLZ1" s="125"/>
      <c r="SMA1" s="125"/>
      <c r="SMB1" s="125"/>
      <c r="SMC1" s="125"/>
      <c r="SMD1" s="125"/>
      <c r="SME1" s="125"/>
      <c r="SMF1" s="125"/>
      <c r="SMG1" s="125"/>
      <c r="SMH1" s="125"/>
      <c r="SMI1" s="125"/>
      <c r="SMJ1" s="125"/>
      <c r="SMK1" s="125"/>
      <c r="SML1" s="125"/>
      <c r="SMM1" s="125"/>
      <c r="SMN1" s="125"/>
      <c r="SMO1" s="125"/>
      <c r="SMP1" s="125"/>
      <c r="SMQ1" s="125"/>
      <c r="SMR1" s="125"/>
      <c r="SMS1" s="125"/>
      <c r="SMT1" s="125"/>
      <c r="SMU1" s="125"/>
      <c r="SMV1" s="125"/>
      <c r="SMW1" s="125"/>
      <c r="SMX1" s="125"/>
      <c r="SMY1" s="125"/>
      <c r="SMZ1" s="125"/>
      <c r="SNA1" s="125"/>
      <c r="SNB1" s="125"/>
      <c r="SNC1" s="125"/>
      <c r="SND1" s="125"/>
      <c r="SNE1" s="125"/>
      <c r="SNF1" s="125"/>
      <c r="SNG1" s="125"/>
      <c r="SNH1" s="125"/>
      <c r="SNI1" s="125"/>
      <c r="SNJ1" s="125"/>
      <c r="SNK1" s="125"/>
      <c r="SNL1" s="125"/>
      <c r="SNM1" s="125"/>
      <c r="SNN1" s="125"/>
      <c r="SNO1" s="125"/>
      <c r="SNP1" s="125"/>
      <c r="SNQ1" s="125"/>
      <c r="SNR1" s="125"/>
      <c r="SNS1" s="125"/>
      <c r="SNT1" s="125"/>
      <c r="SNU1" s="125"/>
      <c r="SNV1" s="125"/>
      <c r="SNW1" s="125"/>
      <c r="SNX1" s="125"/>
      <c r="SNY1" s="125"/>
      <c r="SNZ1" s="125"/>
      <c r="SOA1" s="125"/>
      <c r="SOB1" s="125"/>
      <c r="SOC1" s="125"/>
      <c r="SOD1" s="125"/>
      <c r="SOE1" s="125"/>
      <c r="SOF1" s="125"/>
      <c r="SOG1" s="125"/>
      <c r="SOH1" s="125"/>
      <c r="SOI1" s="125"/>
      <c r="SOJ1" s="125"/>
      <c r="SOK1" s="125"/>
      <c r="SOL1" s="125"/>
      <c r="SOM1" s="125"/>
      <c r="SON1" s="125"/>
      <c r="SOO1" s="125"/>
      <c r="SOP1" s="125"/>
      <c r="SOQ1" s="125"/>
      <c r="SOR1" s="125"/>
      <c r="SOS1" s="125"/>
      <c r="SOT1" s="125"/>
      <c r="SOU1" s="125"/>
      <c r="SOV1" s="125"/>
      <c r="SOW1" s="125"/>
      <c r="SOX1" s="125"/>
      <c r="SOY1" s="125"/>
      <c r="SOZ1" s="125"/>
      <c r="SPA1" s="125"/>
      <c r="SPB1" s="125"/>
      <c r="SPC1" s="125"/>
      <c r="SPD1" s="125"/>
      <c r="SPE1" s="125"/>
      <c r="SPF1" s="125"/>
      <c r="SPG1" s="125"/>
      <c r="SPH1" s="125"/>
      <c r="SPI1" s="125"/>
      <c r="SPJ1" s="125"/>
      <c r="SPK1" s="125"/>
      <c r="SPL1" s="125"/>
      <c r="SPM1" s="125"/>
      <c r="SPN1" s="125"/>
      <c r="SPO1" s="125"/>
      <c r="SPP1" s="125"/>
      <c r="SPQ1" s="125"/>
      <c r="SPR1" s="125"/>
      <c r="SPS1" s="125"/>
      <c r="SPT1" s="125"/>
      <c r="SPU1" s="125"/>
      <c r="SPV1" s="125"/>
      <c r="SPW1" s="125"/>
      <c r="SPX1" s="125"/>
      <c r="SPY1" s="125"/>
      <c r="SPZ1" s="125"/>
      <c r="SQA1" s="125"/>
      <c r="SQB1" s="125"/>
      <c r="SQC1" s="125"/>
      <c r="SQD1" s="125"/>
      <c r="SQE1" s="125"/>
      <c r="SQF1" s="125"/>
      <c r="SQG1" s="125"/>
      <c r="SQH1" s="125"/>
      <c r="SQI1" s="125"/>
      <c r="SQJ1" s="125"/>
      <c r="SQK1" s="125"/>
      <c r="SQL1" s="125"/>
      <c r="SQM1" s="125"/>
      <c r="SQN1" s="125"/>
      <c r="SQO1" s="125"/>
      <c r="SQP1" s="125"/>
      <c r="SQQ1" s="125"/>
      <c r="SQR1" s="125"/>
      <c r="SQS1" s="125"/>
      <c r="SQT1" s="125"/>
      <c r="SQU1" s="125"/>
      <c r="SQV1" s="125"/>
      <c r="SQW1" s="125"/>
      <c r="SQX1" s="125"/>
      <c r="SQY1" s="125"/>
      <c r="SQZ1" s="125"/>
      <c r="SRA1" s="125"/>
      <c r="SRB1" s="125"/>
      <c r="SRC1" s="125"/>
      <c r="SRD1" s="125"/>
      <c r="SRE1" s="125"/>
      <c r="SRF1" s="125"/>
      <c r="SRG1" s="125"/>
      <c r="SRH1" s="125"/>
      <c r="SRI1" s="125"/>
      <c r="SRJ1" s="125"/>
      <c r="SRK1" s="125"/>
      <c r="SRL1" s="125"/>
      <c r="SRM1" s="125"/>
      <c r="SRN1" s="125"/>
      <c r="SRO1" s="125"/>
      <c r="SRP1" s="125"/>
      <c r="SRQ1" s="125"/>
      <c r="SRR1" s="125"/>
      <c r="SRS1" s="125"/>
      <c r="SRT1" s="125"/>
      <c r="SRU1" s="125"/>
      <c r="SRV1" s="125"/>
      <c r="SRW1" s="125"/>
      <c r="SRX1" s="125"/>
      <c r="SRY1" s="125"/>
      <c r="SRZ1" s="125"/>
      <c r="SSA1" s="125"/>
      <c r="SSB1" s="125"/>
      <c r="SSC1" s="125"/>
      <c r="SSD1" s="125"/>
      <c r="SSE1" s="125"/>
      <c r="SSF1" s="125"/>
      <c r="SSG1" s="125"/>
      <c r="SSH1" s="125"/>
      <c r="SSI1" s="125"/>
      <c r="SSJ1" s="125"/>
      <c r="SSK1" s="125"/>
      <c r="SSL1" s="125"/>
      <c r="SSM1" s="125"/>
      <c r="SSN1" s="125"/>
      <c r="SSO1" s="125"/>
      <c r="SSP1" s="125"/>
      <c r="SSQ1" s="125"/>
      <c r="SSR1" s="125"/>
      <c r="SSS1" s="125"/>
      <c r="SST1" s="125"/>
      <c r="SSU1" s="125"/>
      <c r="SSV1" s="125"/>
      <c r="SSW1" s="125"/>
      <c r="SSX1" s="125"/>
      <c r="SSY1" s="125"/>
      <c r="SSZ1" s="125"/>
      <c r="STA1" s="125"/>
      <c r="STB1" s="125"/>
      <c r="STC1" s="125"/>
      <c r="STD1" s="125"/>
      <c r="STE1" s="125"/>
      <c r="STF1" s="125"/>
      <c r="STG1" s="125"/>
      <c r="STH1" s="125"/>
      <c r="STI1" s="125"/>
      <c r="STJ1" s="125"/>
      <c r="STK1" s="125"/>
      <c r="STL1" s="125"/>
      <c r="STM1" s="125"/>
      <c r="STN1" s="125"/>
      <c r="STO1" s="125"/>
      <c r="STP1" s="125"/>
      <c r="STQ1" s="125"/>
      <c r="STR1" s="125"/>
      <c r="STS1" s="125"/>
      <c r="STT1" s="125"/>
      <c r="STU1" s="125"/>
      <c r="STV1" s="125"/>
      <c r="STW1" s="125"/>
      <c r="STX1" s="125"/>
      <c r="STY1" s="125"/>
      <c r="STZ1" s="125"/>
      <c r="SUA1" s="125"/>
      <c r="SUB1" s="125"/>
      <c r="SUC1" s="125"/>
      <c r="SUD1" s="125"/>
      <c r="SUE1" s="125"/>
      <c r="SUF1" s="125"/>
      <c r="SUG1" s="125"/>
      <c r="SUH1" s="125"/>
      <c r="SUI1" s="125"/>
      <c r="SUJ1" s="125"/>
      <c r="SUK1" s="125"/>
      <c r="SUL1" s="125"/>
      <c r="SUM1" s="125"/>
      <c r="SUN1" s="125"/>
      <c r="SUO1" s="125"/>
      <c r="SUP1" s="125"/>
      <c r="SUQ1" s="125"/>
      <c r="SUR1" s="125"/>
      <c r="SUS1" s="125"/>
      <c r="SUT1" s="125"/>
      <c r="SUU1" s="125"/>
      <c r="SUV1" s="125"/>
      <c r="SUW1" s="125"/>
      <c r="SUX1" s="125"/>
      <c r="SUY1" s="125"/>
      <c r="SUZ1" s="125"/>
      <c r="SVA1" s="125"/>
      <c r="SVB1" s="125"/>
      <c r="SVC1" s="125"/>
      <c r="SVD1" s="125"/>
      <c r="SVE1" s="125"/>
      <c r="SVF1" s="125"/>
      <c r="SVG1" s="125"/>
      <c r="SVH1" s="125"/>
      <c r="SVI1" s="125"/>
      <c r="SVJ1" s="125"/>
      <c r="SVK1" s="125"/>
      <c r="SVL1" s="125"/>
      <c r="SVM1" s="125"/>
      <c r="SVN1" s="125"/>
      <c r="SVO1" s="125"/>
      <c r="SVP1" s="125"/>
      <c r="SVQ1" s="125"/>
      <c r="SVR1" s="125"/>
      <c r="SVS1" s="125"/>
      <c r="SVT1" s="125"/>
      <c r="SVU1" s="125"/>
      <c r="SVV1" s="125"/>
      <c r="SVW1" s="125"/>
      <c r="SVX1" s="125"/>
      <c r="SVY1" s="125"/>
      <c r="SVZ1" s="125"/>
      <c r="SWA1" s="125"/>
      <c r="SWB1" s="125"/>
      <c r="SWC1" s="125"/>
      <c r="SWD1" s="125"/>
      <c r="SWE1" s="125"/>
      <c r="SWF1" s="125"/>
      <c r="SWG1" s="125"/>
      <c r="SWH1" s="125"/>
      <c r="SWI1" s="125"/>
      <c r="SWJ1" s="125"/>
      <c r="SWK1" s="125"/>
      <c r="SWL1" s="125"/>
      <c r="SWM1" s="125"/>
      <c r="SWN1" s="125"/>
      <c r="SWO1" s="125"/>
      <c r="SWP1" s="125"/>
      <c r="SWQ1" s="125"/>
      <c r="SWR1" s="125"/>
      <c r="SWS1" s="125"/>
      <c r="SWT1" s="125"/>
      <c r="SWU1" s="125"/>
      <c r="SWV1" s="125"/>
      <c r="SWW1" s="125"/>
      <c r="SWX1" s="125"/>
      <c r="SWY1" s="125"/>
      <c r="SWZ1" s="125"/>
      <c r="SXA1" s="125"/>
      <c r="SXB1" s="125"/>
      <c r="SXC1" s="125"/>
      <c r="SXD1" s="125"/>
      <c r="SXE1" s="125"/>
      <c r="SXF1" s="125"/>
      <c r="SXG1" s="125"/>
      <c r="SXH1" s="125"/>
      <c r="SXI1" s="125"/>
      <c r="SXJ1" s="125"/>
      <c r="SXK1" s="125"/>
      <c r="SXL1" s="125"/>
      <c r="SXM1" s="125"/>
      <c r="SXN1" s="125"/>
      <c r="SXO1" s="125"/>
      <c r="SXP1" s="125"/>
      <c r="SXQ1" s="125"/>
      <c r="SXR1" s="125"/>
      <c r="SXS1" s="125"/>
      <c r="SXT1" s="125"/>
      <c r="SXU1" s="125"/>
      <c r="SXV1" s="125"/>
      <c r="SXW1" s="125"/>
      <c r="SXX1" s="125"/>
      <c r="SXY1" s="125"/>
      <c r="SXZ1" s="125"/>
      <c r="SYA1" s="125"/>
      <c r="SYB1" s="125"/>
      <c r="SYC1" s="125"/>
      <c r="SYD1" s="125"/>
      <c r="SYE1" s="125"/>
      <c r="SYF1" s="125"/>
      <c r="SYG1" s="125"/>
      <c r="SYH1" s="125"/>
      <c r="SYI1" s="125"/>
      <c r="SYJ1" s="125"/>
      <c r="SYK1" s="125"/>
      <c r="SYL1" s="125"/>
      <c r="SYM1" s="125"/>
      <c r="SYN1" s="125"/>
      <c r="SYO1" s="125"/>
      <c r="SYP1" s="125"/>
      <c r="SYQ1" s="125"/>
      <c r="SYR1" s="125"/>
      <c r="SYS1" s="125"/>
      <c r="SYT1" s="125"/>
      <c r="SYU1" s="125"/>
      <c r="SYV1" s="125"/>
      <c r="SYW1" s="125"/>
      <c r="SYX1" s="125"/>
      <c r="SYY1" s="125"/>
      <c r="SYZ1" s="125"/>
      <c r="SZA1" s="125"/>
      <c r="SZB1" s="125"/>
      <c r="SZC1" s="125"/>
      <c r="SZD1" s="125"/>
      <c r="SZE1" s="125"/>
      <c r="SZF1" s="125"/>
      <c r="SZG1" s="125"/>
      <c r="SZH1" s="125"/>
      <c r="SZI1" s="125"/>
      <c r="SZJ1" s="125"/>
      <c r="SZK1" s="125"/>
      <c r="SZL1" s="125"/>
      <c r="SZM1" s="125"/>
      <c r="SZN1" s="125"/>
      <c r="SZO1" s="125"/>
      <c r="SZP1" s="125"/>
      <c r="SZQ1" s="125"/>
      <c r="SZR1" s="125"/>
      <c r="SZS1" s="125"/>
      <c r="SZT1" s="125"/>
      <c r="SZU1" s="125"/>
      <c r="SZV1" s="125"/>
      <c r="SZW1" s="125"/>
      <c r="SZX1" s="125"/>
      <c r="SZY1" s="125"/>
      <c r="SZZ1" s="125"/>
      <c r="TAA1" s="125"/>
      <c r="TAB1" s="125"/>
      <c r="TAC1" s="125"/>
      <c r="TAD1" s="125"/>
      <c r="TAE1" s="125"/>
      <c r="TAF1" s="125"/>
      <c r="TAG1" s="125"/>
      <c r="TAH1" s="125"/>
      <c r="TAI1" s="125"/>
      <c r="TAJ1" s="125"/>
      <c r="TAK1" s="125"/>
      <c r="TAL1" s="125"/>
      <c r="TAM1" s="125"/>
      <c r="TAN1" s="125"/>
      <c r="TAO1" s="125"/>
      <c r="TAP1" s="125"/>
      <c r="TAQ1" s="125"/>
      <c r="TAR1" s="125"/>
      <c r="TAS1" s="125"/>
      <c r="TAT1" s="125"/>
      <c r="TAU1" s="125"/>
      <c r="TAV1" s="125"/>
      <c r="TAW1" s="125"/>
      <c r="TAX1" s="125"/>
      <c r="TAY1" s="125"/>
      <c r="TAZ1" s="125"/>
      <c r="TBA1" s="125"/>
      <c r="TBB1" s="125"/>
      <c r="TBC1" s="125"/>
      <c r="TBD1" s="125"/>
      <c r="TBE1" s="125"/>
      <c r="TBF1" s="125"/>
      <c r="TBG1" s="125"/>
      <c r="TBH1" s="125"/>
      <c r="TBI1" s="125"/>
      <c r="TBJ1" s="125"/>
      <c r="TBK1" s="125"/>
      <c r="TBL1" s="125"/>
      <c r="TBM1" s="125"/>
      <c r="TBN1" s="125"/>
      <c r="TBO1" s="125"/>
      <c r="TBP1" s="125"/>
      <c r="TBQ1" s="125"/>
      <c r="TBR1" s="125"/>
      <c r="TBS1" s="125"/>
      <c r="TBT1" s="125"/>
      <c r="TBU1" s="125"/>
      <c r="TBV1" s="125"/>
      <c r="TBW1" s="125"/>
      <c r="TBX1" s="125"/>
      <c r="TBY1" s="125"/>
      <c r="TBZ1" s="125"/>
      <c r="TCA1" s="125"/>
      <c r="TCB1" s="125"/>
      <c r="TCC1" s="125"/>
      <c r="TCD1" s="125"/>
      <c r="TCE1" s="125"/>
      <c r="TCF1" s="125"/>
      <c r="TCG1" s="125"/>
      <c r="TCH1" s="125"/>
      <c r="TCI1" s="125"/>
      <c r="TCJ1" s="125"/>
      <c r="TCK1" s="125"/>
      <c r="TCL1" s="125"/>
      <c r="TCM1" s="125"/>
      <c r="TCN1" s="125"/>
      <c r="TCO1" s="125"/>
      <c r="TCP1" s="125"/>
      <c r="TCQ1" s="125"/>
      <c r="TCR1" s="125"/>
      <c r="TCS1" s="125"/>
      <c r="TCT1" s="125"/>
      <c r="TCU1" s="125"/>
      <c r="TCV1" s="125"/>
      <c r="TCW1" s="125"/>
      <c r="TCX1" s="125"/>
      <c r="TCY1" s="125"/>
      <c r="TCZ1" s="125"/>
      <c r="TDA1" s="125"/>
      <c r="TDB1" s="125"/>
      <c r="TDC1" s="125"/>
      <c r="TDD1" s="125"/>
      <c r="TDE1" s="125"/>
      <c r="TDF1" s="125"/>
      <c r="TDG1" s="125"/>
      <c r="TDH1" s="125"/>
      <c r="TDI1" s="125"/>
      <c r="TDJ1" s="125"/>
      <c r="TDK1" s="125"/>
      <c r="TDL1" s="125"/>
      <c r="TDM1" s="125"/>
      <c r="TDN1" s="125"/>
      <c r="TDO1" s="125"/>
      <c r="TDP1" s="125"/>
      <c r="TDQ1" s="125"/>
      <c r="TDR1" s="125"/>
      <c r="TDS1" s="125"/>
      <c r="TDT1" s="125"/>
      <c r="TDU1" s="125"/>
      <c r="TDV1" s="125"/>
      <c r="TDW1" s="125"/>
      <c r="TDX1" s="125"/>
      <c r="TDY1" s="125"/>
      <c r="TDZ1" s="125"/>
      <c r="TEA1" s="125"/>
      <c r="TEB1" s="125"/>
      <c r="TEC1" s="125"/>
      <c r="TED1" s="125"/>
      <c r="TEE1" s="125"/>
      <c r="TEF1" s="125"/>
      <c r="TEG1" s="125"/>
      <c r="TEH1" s="125"/>
      <c r="TEI1" s="125"/>
      <c r="TEJ1" s="125"/>
      <c r="TEK1" s="125"/>
      <c r="TEL1" s="125"/>
      <c r="TEM1" s="125"/>
      <c r="TEN1" s="125"/>
      <c r="TEO1" s="125"/>
      <c r="TEP1" s="125"/>
      <c r="TEQ1" s="125"/>
      <c r="TER1" s="125"/>
      <c r="TES1" s="125"/>
      <c r="TET1" s="125"/>
      <c r="TEU1" s="125"/>
      <c r="TEV1" s="125"/>
      <c r="TEW1" s="125"/>
      <c r="TEX1" s="125"/>
      <c r="TEY1" s="125"/>
      <c r="TEZ1" s="125"/>
      <c r="TFA1" s="125"/>
      <c r="TFB1" s="125"/>
      <c r="TFC1" s="125"/>
      <c r="TFD1" s="125"/>
      <c r="TFE1" s="125"/>
      <c r="TFF1" s="125"/>
      <c r="TFG1" s="125"/>
      <c r="TFH1" s="125"/>
      <c r="TFI1" s="125"/>
      <c r="TFJ1" s="125"/>
      <c r="TFK1" s="125"/>
      <c r="TFL1" s="125"/>
      <c r="TFM1" s="125"/>
      <c r="TFN1" s="125"/>
      <c r="TFO1" s="125"/>
      <c r="TFP1" s="125"/>
      <c r="TFQ1" s="125"/>
      <c r="TFR1" s="125"/>
      <c r="TFS1" s="125"/>
      <c r="TFT1" s="125"/>
      <c r="TFU1" s="125"/>
      <c r="TFV1" s="125"/>
      <c r="TFW1" s="125"/>
      <c r="TFX1" s="125"/>
      <c r="TFY1" s="125"/>
      <c r="TFZ1" s="125"/>
      <c r="TGA1" s="125"/>
      <c r="TGB1" s="125"/>
      <c r="TGC1" s="125"/>
      <c r="TGD1" s="125"/>
      <c r="TGE1" s="125"/>
      <c r="TGF1" s="125"/>
      <c r="TGG1" s="125"/>
      <c r="TGH1" s="125"/>
      <c r="TGI1" s="125"/>
      <c r="TGJ1" s="125"/>
      <c r="TGK1" s="125"/>
      <c r="TGL1" s="125"/>
      <c r="TGM1" s="125"/>
      <c r="TGN1" s="125"/>
      <c r="TGO1" s="125"/>
      <c r="TGP1" s="125"/>
      <c r="TGQ1" s="125"/>
      <c r="TGR1" s="125"/>
      <c r="TGS1" s="125"/>
      <c r="TGT1" s="125"/>
      <c r="TGU1" s="125"/>
      <c r="TGV1" s="125"/>
      <c r="TGW1" s="125"/>
      <c r="TGX1" s="125"/>
      <c r="TGY1" s="125"/>
      <c r="TGZ1" s="125"/>
      <c r="THA1" s="125"/>
      <c r="THB1" s="125"/>
      <c r="THC1" s="125"/>
      <c r="THD1" s="125"/>
      <c r="THE1" s="125"/>
      <c r="THF1" s="125"/>
      <c r="THG1" s="125"/>
      <c r="THH1" s="125"/>
      <c r="THI1" s="125"/>
      <c r="THJ1" s="125"/>
      <c r="THK1" s="125"/>
      <c r="THL1" s="125"/>
      <c r="THM1" s="125"/>
      <c r="THN1" s="125"/>
      <c r="THO1" s="125"/>
      <c r="THP1" s="125"/>
      <c r="THQ1" s="125"/>
      <c r="THR1" s="125"/>
      <c r="THS1" s="125"/>
      <c r="THT1" s="125"/>
      <c r="THU1" s="125"/>
      <c r="THV1" s="125"/>
      <c r="THW1" s="125"/>
      <c r="THX1" s="125"/>
      <c r="THY1" s="125"/>
      <c r="THZ1" s="125"/>
      <c r="TIA1" s="125"/>
      <c r="TIB1" s="125"/>
      <c r="TIC1" s="125"/>
      <c r="TID1" s="125"/>
      <c r="TIE1" s="125"/>
      <c r="TIF1" s="125"/>
      <c r="TIG1" s="125"/>
      <c r="TIH1" s="125"/>
      <c r="TII1" s="125"/>
      <c r="TIJ1" s="125"/>
      <c r="TIK1" s="125"/>
      <c r="TIL1" s="125"/>
      <c r="TIM1" s="125"/>
      <c r="TIN1" s="125"/>
      <c r="TIO1" s="125"/>
      <c r="TIP1" s="125"/>
      <c r="TIQ1" s="125"/>
      <c r="TIR1" s="125"/>
      <c r="TIS1" s="125"/>
      <c r="TIT1" s="125"/>
      <c r="TIU1" s="125"/>
      <c r="TIV1" s="125"/>
      <c r="TIW1" s="125"/>
      <c r="TIX1" s="125"/>
      <c r="TIY1" s="125"/>
      <c r="TIZ1" s="125"/>
      <c r="TJA1" s="125"/>
      <c r="TJB1" s="125"/>
      <c r="TJC1" s="125"/>
      <c r="TJD1" s="125"/>
      <c r="TJE1" s="125"/>
      <c r="TJF1" s="125"/>
      <c r="TJG1" s="125"/>
      <c r="TJH1" s="125"/>
      <c r="TJI1" s="125"/>
      <c r="TJJ1" s="125"/>
      <c r="TJK1" s="125"/>
      <c r="TJL1" s="125"/>
      <c r="TJM1" s="125"/>
      <c r="TJN1" s="125"/>
      <c r="TJO1" s="125"/>
      <c r="TJP1" s="125"/>
      <c r="TJQ1" s="125"/>
      <c r="TJR1" s="125"/>
      <c r="TJS1" s="125"/>
      <c r="TJT1" s="125"/>
      <c r="TJU1" s="125"/>
      <c r="TJV1" s="125"/>
      <c r="TJW1" s="125"/>
      <c r="TJX1" s="125"/>
      <c r="TJY1" s="125"/>
      <c r="TJZ1" s="125"/>
      <c r="TKA1" s="125"/>
      <c r="TKB1" s="125"/>
      <c r="TKC1" s="125"/>
      <c r="TKD1" s="125"/>
      <c r="TKE1" s="125"/>
      <c r="TKF1" s="125"/>
      <c r="TKG1" s="125"/>
      <c r="TKH1" s="125"/>
      <c r="TKI1" s="125"/>
      <c r="TKJ1" s="125"/>
      <c r="TKK1" s="125"/>
      <c r="TKL1" s="125"/>
      <c r="TKM1" s="125"/>
      <c r="TKN1" s="125"/>
      <c r="TKO1" s="125"/>
      <c r="TKP1" s="125"/>
      <c r="TKQ1" s="125"/>
      <c r="TKR1" s="125"/>
      <c r="TKS1" s="125"/>
      <c r="TKT1" s="125"/>
      <c r="TKU1" s="125"/>
      <c r="TKV1" s="125"/>
      <c r="TKW1" s="125"/>
      <c r="TKX1" s="125"/>
      <c r="TKY1" s="125"/>
      <c r="TKZ1" s="125"/>
      <c r="TLA1" s="125"/>
      <c r="TLB1" s="125"/>
      <c r="TLC1" s="125"/>
      <c r="TLD1" s="125"/>
      <c r="TLE1" s="125"/>
      <c r="TLF1" s="125"/>
      <c r="TLG1" s="125"/>
      <c r="TLH1" s="125"/>
      <c r="TLI1" s="125"/>
      <c r="TLJ1" s="125"/>
      <c r="TLK1" s="125"/>
      <c r="TLL1" s="125"/>
      <c r="TLM1" s="125"/>
      <c r="TLN1" s="125"/>
      <c r="TLO1" s="125"/>
      <c r="TLP1" s="125"/>
      <c r="TLQ1" s="125"/>
      <c r="TLR1" s="125"/>
      <c r="TLS1" s="125"/>
      <c r="TLT1" s="125"/>
      <c r="TLU1" s="125"/>
      <c r="TLV1" s="125"/>
      <c r="TLW1" s="125"/>
      <c r="TLX1" s="125"/>
      <c r="TLY1" s="125"/>
      <c r="TLZ1" s="125"/>
      <c r="TMA1" s="125"/>
      <c r="TMB1" s="125"/>
      <c r="TMC1" s="125"/>
      <c r="TMD1" s="125"/>
      <c r="TME1" s="125"/>
      <c r="TMF1" s="125"/>
      <c r="TMG1" s="125"/>
      <c r="TMH1" s="125"/>
      <c r="TMI1" s="125"/>
      <c r="TMJ1" s="125"/>
      <c r="TMK1" s="125"/>
      <c r="TML1" s="125"/>
      <c r="TMM1" s="125"/>
      <c r="TMN1" s="125"/>
      <c r="TMO1" s="125"/>
      <c r="TMP1" s="125"/>
      <c r="TMQ1" s="125"/>
      <c r="TMR1" s="125"/>
      <c r="TMS1" s="125"/>
      <c r="TMT1" s="125"/>
      <c r="TMU1" s="125"/>
      <c r="TMV1" s="125"/>
      <c r="TMW1" s="125"/>
      <c r="TMX1" s="125"/>
      <c r="TMY1" s="125"/>
      <c r="TMZ1" s="125"/>
      <c r="TNA1" s="125"/>
      <c r="TNB1" s="125"/>
      <c r="TNC1" s="125"/>
      <c r="TND1" s="125"/>
      <c r="TNE1" s="125"/>
      <c r="TNF1" s="125"/>
      <c r="TNG1" s="125"/>
      <c r="TNH1" s="125"/>
      <c r="TNI1" s="125"/>
      <c r="TNJ1" s="125"/>
      <c r="TNK1" s="125"/>
      <c r="TNL1" s="125"/>
      <c r="TNM1" s="125"/>
      <c r="TNN1" s="125"/>
      <c r="TNO1" s="125"/>
      <c r="TNP1" s="125"/>
      <c r="TNQ1" s="125"/>
      <c r="TNR1" s="125"/>
      <c r="TNS1" s="125"/>
      <c r="TNT1" s="125"/>
      <c r="TNU1" s="125"/>
      <c r="TNV1" s="125"/>
      <c r="TNW1" s="125"/>
      <c r="TNX1" s="125"/>
      <c r="TNY1" s="125"/>
      <c r="TNZ1" s="125"/>
      <c r="TOA1" s="125"/>
      <c r="TOB1" s="125"/>
      <c r="TOC1" s="125"/>
      <c r="TOD1" s="125"/>
      <c r="TOE1" s="125"/>
      <c r="TOF1" s="125"/>
      <c r="TOG1" s="125"/>
      <c r="TOH1" s="125"/>
      <c r="TOI1" s="125"/>
      <c r="TOJ1" s="125"/>
      <c r="TOK1" s="125"/>
      <c r="TOL1" s="125"/>
      <c r="TOM1" s="125"/>
      <c r="TON1" s="125"/>
      <c r="TOO1" s="125"/>
      <c r="TOP1" s="125"/>
      <c r="TOQ1" s="125"/>
      <c r="TOR1" s="125"/>
      <c r="TOS1" s="125"/>
      <c r="TOT1" s="125"/>
      <c r="TOU1" s="125"/>
      <c r="TOV1" s="125"/>
      <c r="TOW1" s="125"/>
      <c r="TOX1" s="125"/>
      <c r="TOY1" s="125"/>
      <c r="TOZ1" s="125"/>
      <c r="TPA1" s="125"/>
      <c r="TPB1" s="125"/>
      <c r="TPC1" s="125"/>
      <c r="TPD1" s="125"/>
      <c r="TPE1" s="125"/>
      <c r="TPF1" s="125"/>
      <c r="TPG1" s="125"/>
      <c r="TPH1" s="125"/>
      <c r="TPI1" s="125"/>
      <c r="TPJ1" s="125"/>
      <c r="TPK1" s="125"/>
      <c r="TPL1" s="125"/>
      <c r="TPM1" s="125"/>
      <c r="TPN1" s="125"/>
      <c r="TPO1" s="125"/>
      <c r="TPP1" s="125"/>
      <c r="TPQ1" s="125"/>
      <c r="TPR1" s="125"/>
      <c r="TPS1" s="125"/>
      <c r="TPT1" s="125"/>
      <c r="TPU1" s="125"/>
      <c r="TPV1" s="125"/>
      <c r="TPW1" s="125"/>
      <c r="TPX1" s="125"/>
      <c r="TPY1" s="125"/>
      <c r="TPZ1" s="125"/>
      <c r="TQA1" s="125"/>
      <c r="TQB1" s="125"/>
      <c r="TQC1" s="125"/>
      <c r="TQD1" s="125"/>
      <c r="TQE1" s="125"/>
      <c r="TQF1" s="125"/>
      <c r="TQG1" s="125"/>
      <c r="TQH1" s="125"/>
      <c r="TQI1" s="125"/>
      <c r="TQJ1" s="125"/>
      <c r="TQK1" s="125"/>
      <c r="TQL1" s="125"/>
      <c r="TQM1" s="125"/>
      <c r="TQN1" s="125"/>
      <c r="TQO1" s="125"/>
      <c r="TQP1" s="125"/>
      <c r="TQQ1" s="125"/>
      <c r="TQR1" s="125"/>
      <c r="TQS1" s="125"/>
      <c r="TQT1" s="125"/>
      <c r="TQU1" s="125"/>
      <c r="TQV1" s="125"/>
      <c r="TQW1" s="125"/>
      <c r="TQX1" s="125"/>
      <c r="TQY1" s="125"/>
      <c r="TQZ1" s="125"/>
      <c r="TRA1" s="125"/>
      <c r="TRB1" s="125"/>
      <c r="TRC1" s="125"/>
      <c r="TRD1" s="125"/>
      <c r="TRE1" s="125"/>
      <c r="TRF1" s="125"/>
      <c r="TRG1" s="125"/>
      <c r="TRH1" s="125"/>
      <c r="TRI1" s="125"/>
      <c r="TRJ1" s="125"/>
      <c r="TRK1" s="125"/>
      <c r="TRL1" s="125"/>
      <c r="TRM1" s="125"/>
      <c r="TRN1" s="125"/>
      <c r="TRO1" s="125"/>
      <c r="TRP1" s="125"/>
      <c r="TRQ1" s="125"/>
      <c r="TRR1" s="125"/>
      <c r="TRS1" s="125"/>
      <c r="TRT1" s="125"/>
      <c r="TRU1" s="125"/>
      <c r="TRV1" s="125"/>
      <c r="TRW1" s="125"/>
      <c r="TRX1" s="125"/>
      <c r="TRY1" s="125"/>
      <c r="TRZ1" s="125"/>
      <c r="TSA1" s="125"/>
      <c r="TSB1" s="125"/>
      <c r="TSC1" s="125"/>
      <c r="TSD1" s="125"/>
      <c r="TSE1" s="125"/>
      <c r="TSF1" s="125"/>
      <c r="TSG1" s="125"/>
      <c r="TSH1" s="125"/>
      <c r="TSI1" s="125"/>
      <c r="TSJ1" s="125"/>
      <c r="TSK1" s="125"/>
      <c r="TSL1" s="125"/>
      <c r="TSM1" s="125"/>
      <c r="TSN1" s="125"/>
      <c r="TSO1" s="125"/>
      <c r="TSP1" s="125"/>
      <c r="TSQ1" s="125"/>
      <c r="TSR1" s="125"/>
      <c r="TSS1" s="125"/>
      <c r="TST1" s="125"/>
      <c r="TSU1" s="125"/>
      <c r="TSV1" s="125"/>
      <c r="TSW1" s="125"/>
      <c r="TSX1" s="125"/>
      <c r="TSY1" s="125"/>
      <c r="TSZ1" s="125"/>
      <c r="TTA1" s="125"/>
      <c r="TTB1" s="125"/>
      <c r="TTC1" s="125"/>
      <c r="TTD1" s="125"/>
      <c r="TTE1" s="125"/>
      <c r="TTF1" s="125"/>
      <c r="TTG1" s="125"/>
      <c r="TTH1" s="125"/>
      <c r="TTI1" s="125"/>
      <c r="TTJ1" s="125"/>
      <c r="TTK1" s="125"/>
      <c r="TTL1" s="125"/>
      <c r="TTM1" s="125"/>
      <c r="TTN1" s="125"/>
      <c r="TTO1" s="125"/>
      <c r="TTP1" s="125"/>
      <c r="TTQ1" s="125"/>
      <c r="TTR1" s="125"/>
      <c r="TTS1" s="125"/>
      <c r="TTT1" s="125"/>
      <c r="TTU1" s="125"/>
      <c r="TTV1" s="125"/>
      <c r="TTW1" s="125"/>
      <c r="TTX1" s="125"/>
      <c r="TTY1" s="125"/>
      <c r="TTZ1" s="125"/>
      <c r="TUA1" s="125"/>
      <c r="TUB1" s="125"/>
      <c r="TUC1" s="125"/>
      <c r="TUD1" s="125"/>
      <c r="TUE1" s="125"/>
      <c r="TUF1" s="125"/>
      <c r="TUG1" s="125"/>
      <c r="TUH1" s="125"/>
      <c r="TUI1" s="125"/>
      <c r="TUJ1" s="125"/>
      <c r="TUK1" s="125"/>
      <c r="TUL1" s="125"/>
      <c r="TUM1" s="125"/>
      <c r="TUN1" s="125"/>
      <c r="TUO1" s="125"/>
      <c r="TUP1" s="125"/>
      <c r="TUQ1" s="125"/>
      <c r="TUR1" s="125"/>
      <c r="TUS1" s="125"/>
      <c r="TUT1" s="125"/>
      <c r="TUU1" s="125"/>
      <c r="TUV1" s="125"/>
      <c r="TUW1" s="125"/>
      <c r="TUX1" s="125"/>
      <c r="TUY1" s="125"/>
      <c r="TUZ1" s="125"/>
      <c r="TVA1" s="125"/>
      <c r="TVB1" s="125"/>
      <c r="TVC1" s="125"/>
      <c r="TVD1" s="125"/>
      <c r="TVE1" s="125"/>
      <c r="TVF1" s="125"/>
      <c r="TVG1" s="125"/>
      <c r="TVH1" s="125"/>
      <c r="TVI1" s="125"/>
      <c r="TVJ1" s="125"/>
      <c r="TVK1" s="125"/>
      <c r="TVL1" s="125"/>
      <c r="TVM1" s="125"/>
      <c r="TVN1" s="125"/>
      <c r="TVO1" s="125"/>
      <c r="TVP1" s="125"/>
      <c r="TVQ1" s="125"/>
      <c r="TVR1" s="125"/>
      <c r="TVS1" s="125"/>
      <c r="TVT1" s="125"/>
      <c r="TVU1" s="125"/>
      <c r="TVV1" s="125"/>
      <c r="TVW1" s="125"/>
      <c r="TVX1" s="125"/>
      <c r="TVY1" s="125"/>
      <c r="TVZ1" s="125"/>
      <c r="TWA1" s="125"/>
      <c r="TWB1" s="125"/>
      <c r="TWC1" s="125"/>
      <c r="TWD1" s="125"/>
      <c r="TWE1" s="125"/>
      <c r="TWF1" s="125"/>
      <c r="TWG1" s="125"/>
      <c r="TWH1" s="125"/>
      <c r="TWI1" s="125"/>
      <c r="TWJ1" s="125"/>
      <c r="TWK1" s="125"/>
      <c r="TWL1" s="125"/>
      <c r="TWM1" s="125"/>
      <c r="TWN1" s="125"/>
      <c r="TWO1" s="125"/>
      <c r="TWP1" s="125"/>
      <c r="TWQ1" s="125"/>
      <c r="TWR1" s="125"/>
      <c r="TWS1" s="125"/>
      <c r="TWT1" s="125"/>
      <c r="TWU1" s="125"/>
      <c r="TWV1" s="125"/>
      <c r="TWW1" s="125"/>
      <c r="TWX1" s="125"/>
      <c r="TWY1" s="125"/>
      <c r="TWZ1" s="125"/>
      <c r="TXA1" s="125"/>
      <c r="TXB1" s="125"/>
      <c r="TXC1" s="125"/>
      <c r="TXD1" s="125"/>
      <c r="TXE1" s="125"/>
      <c r="TXF1" s="125"/>
      <c r="TXG1" s="125"/>
      <c r="TXH1" s="125"/>
      <c r="TXI1" s="125"/>
      <c r="TXJ1" s="125"/>
      <c r="TXK1" s="125"/>
      <c r="TXL1" s="125"/>
      <c r="TXM1" s="125"/>
      <c r="TXN1" s="125"/>
      <c r="TXO1" s="125"/>
      <c r="TXP1" s="125"/>
      <c r="TXQ1" s="125"/>
      <c r="TXR1" s="125"/>
      <c r="TXS1" s="125"/>
      <c r="TXT1" s="125"/>
      <c r="TXU1" s="125"/>
      <c r="TXV1" s="125"/>
      <c r="TXW1" s="125"/>
      <c r="TXX1" s="125"/>
      <c r="TXY1" s="125"/>
      <c r="TXZ1" s="125"/>
      <c r="TYA1" s="125"/>
      <c r="TYB1" s="125"/>
      <c r="TYC1" s="125"/>
      <c r="TYD1" s="125"/>
      <c r="TYE1" s="125"/>
      <c r="TYF1" s="125"/>
      <c r="TYG1" s="125"/>
      <c r="TYH1" s="125"/>
      <c r="TYI1" s="125"/>
      <c r="TYJ1" s="125"/>
      <c r="TYK1" s="125"/>
      <c r="TYL1" s="125"/>
      <c r="TYM1" s="125"/>
      <c r="TYN1" s="125"/>
      <c r="TYO1" s="125"/>
      <c r="TYP1" s="125"/>
      <c r="TYQ1" s="125"/>
      <c r="TYR1" s="125"/>
      <c r="TYS1" s="125"/>
      <c r="TYT1" s="125"/>
      <c r="TYU1" s="125"/>
      <c r="TYV1" s="125"/>
      <c r="TYW1" s="125"/>
      <c r="TYX1" s="125"/>
      <c r="TYY1" s="125"/>
      <c r="TYZ1" s="125"/>
      <c r="TZA1" s="125"/>
      <c r="TZB1" s="125"/>
      <c r="TZC1" s="125"/>
      <c r="TZD1" s="125"/>
      <c r="TZE1" s="125"/>
      <c r="TZF1" s="125"/>
      <c r="TZG1" s="125"/>
      <c r="TZH1" s="125"/>
      <c r="TZI1" s="125"/>
      <c r="TZJ1" s="125"/>
      <c r="TZK1" s="125"/>
      <c r="TZL1" s="125"/>
      <c r="TZM1" s="125"/>
      <c r="TZN1" s="125"/>
      <c r="TZO1" s="125"/>
      <c r="TZP1" s="125"/>
      <c r="TZQ1" s="125"/>
      <c r="TZR1" s="125"/>
      <c r="TZS1" s="125"/>
      <c r="TZT1" s="125"/>
      <c r="TZU1" s="125"/>
      <c r="TZV1" s="125"/>
      <c r="TZW1" s="125"/>
      <c r="TZX1" s="125"/>
      <c r="TZY1" s="125"/>
      <c r="TZZ1" s="125"/>
      <c r="UAA1" s="125"/>
      <c r="UAB1" s="125"/>
      <c r="UAC1" s="125"/>
      <c r="UAD1" s="125"/>
      <c r="UAE1" s="125"/>
      <c r="UAF1" s="125"/>
      <c r="UAG1" s="125"/>
      <c r="UAH1" s="125"/>
      <c r="UAI1" s="125"/>
      <c r="UAJ1" s="125"/>
      <c r="UAK1" s="125"/>
      <c r="UAL1" s="125"/>
      <c r="UAM1" s="125"/>
      <c r="UAN1" s="125"/>
      <c r="UAO1" s="125"/>
      <c r="UAP1" s="125"/>
      <c r="UAQ1" s="125"/>
      <c r="UAR1" s="125"/>
      <c r="UAS1" s="125"/>
      <c r="UAT1" s="125"/>
      <c r="UAU1" s="125"/>
      <c r="UAV1" s="125"/>
      <c r="UAW1" s="125"/>
      <c r="UAX1" s="125"/>
      <c r="UAY1" s="125"/>
      <c r="UAZ1" s="125"/>
      <c r="UBA1" s="125"/>
      <c r="UBB1" s="125"/>
      <c r="UBC1" s="125"/>
      <c r="UBD1" s="125"/>
      <c r="UBE1" s="125"/>
      <c r="UBF1" s="125"/>
      <c r="UBG1" s="125"/>
      <c r="UBH1" s="125"/>
      <c r="UBI1" s="125"/>
      <c r="UBJ1" s="125"/>
      <c r="UBK1" s="125"/>
      <c r="UBL1" s="125"/>
      <c r="UBM1" s="125"/>
      <c r="UBN1" s="125"/>
      <c r="UBO1" s="125"/>
      <c r="UBP1" s="125"/>
      <c r="UBQ1" s="125"/>
      <c r="UBR1" s="125"/>
      <c r="UBS1" s="125"/>
      <c r="UBT1" s="125"/>
      <c r="UBU1" s="125"/>
      <c r="UBV1" s="125"/>
      <c r="UBW1" s="125"/>
      <c r="UBX1" s="125"/>
      <c r="UBY1" s="125"/>
      <c r="UBZ1" s="125"/>
      <c r="UCA1" s="125"/>
      <c r="UCB1" s="125"/>
      <c r="UCC1" s="125"/>
      <c r="UCD1" s="125"/>
      <c r="UCE1" s="125"/>
      <c r="UCF1" s="125"/>
      <c r="UCG1" s="125"/>
      <c r="UCH1" s="125"/>
      <c r="UCI1" s="125"/>
      <c r="UCJ1" s="125"/>
      <c r="UCK1" s="125"/>
      <c r="UCL1" s="125"/>
      <c r="UCM1" s="125"/>
      <c r="UCN1" s="125"/>
      <c r="UCO1" s="125"/>
      <c r="UCP1" s="125"/>
      <c r="UCQ1" s="125"/>
      <c r="UCR1" s="125"/>
      <c r="UCS1" s="125"/>
      <c r="UCT1" s="125"/>
      <c r="UCU1" s="125"/>
      <c r="UCV1" s="125"/>
      <c r="UCW1" s="125"/>
      <c r="UCX1" s="125"/>
      <c r="UCY1" s="125"/>
      <c r="UCZ1" s="125"/>
      <c r="UDA1" s="125"/>
      <c r="UDB1" s="125"/>
      <c r="UDC1" s="125"/>
      <c r="UDD1" s="125"/>
      <c r="UDE1" s="125"/>
      <c r="UDF1" s="125"/>
      <c r="UDG1" s="125"/>
      <c r="UDH1" s="125"/>
      <c r="UDI1" s="125"/>
      <c r="UDJ1" s="125"/>
      <c r="UDK1" s="125"/>
      <c r="UDL1" s="125"/>
      <c r="UDM1" s="125"/>
      <c r="UDN1" s="125"/>
      <c r="UDO1" s="125"/>
      <c r="UDP1" s="125"/>
      <c r="UDQ1" s="125"/>
      <c r="UDR1" s="125"/>
      <c r="UDS1" s="125"/>
      <c r="UDT1" s="125"/>
      <c r="UDU1" s="125"/>
      <c r="UDV1" s="125"/>
      <c r="UDW1" s="125"/>
      <c r="UDX1" s="125"/>
      <c r="UDY1" s="125"/>
      <c r="UDZ1" s="125"/>
      <c r="UEA1" s="125"/>
      <c r="UEB1" s="125"/>
      <c r="UEC1" s="125"/>
      <c r="UED1" s="125"/>
      <c r="UEE1" s="125"/>
      <c r="UEF1" s="125"/>
      <c r="UEG1" s="125"/>
      <c r="UEH1" s="125"/>
      <c r="UEI1" s="125"/>
      <c r="UEJ1" s="125"/>
      <c r="UEK1" s="125"/>
      <c r="UEL1" s="125"/>
      <c r="UEM1" s="125"/>
      <c r="UEN1" s="125"/>
      <c r="UEO1" s="125"/>
      <c r="UEP1" s="125"/>
      <c r="UEQ1" s="125"/>
      <c r="UER1" s="125"/>
      <c r="UES1" s="125"/>
      <c r="UET1" s="125"/>
      <c r="UEU1" s="125"/>
      <c r="UEV1" s="125"/>
      <c r="UEW1" s="125"/>
      <c r="UEX1" s="125"/>
      <c r="UEY1" s="125"/>
      <c r="UEZ1" s="125"/>
      <c r="UFA1" s="125"/>
      <c r="UFB1" s="125"/>
      <c r="UFC1" s="125"/>
      <c r="UFD1" s="125"/>
      <c r="UFE1" s="125"/>
      <c r="UFF1" s="125"/>
      <c r="UFG1" s="125"/>
      <c r="UFH1" s="125"/>
      <c r="UFI1" s="125"/>
      <c r="UFJ1" s="125"/>
      <c r="UFK1" s="125"/>
      <c r="UFL1" s="125"/>
      <c r="UFM1" s="125"/>
      <c r="UFN1" s="125"/>
      <c r="UFO1" s="125"/>
      <c r="UFP1" s="125"/>
      <c r="UFQ1" s="125"/>
      <c r="UFR1" s="125"/>
      <c r="UFS1" s="125"/>
      <c r="UFT1" s="125"/>
      <c r="UFU1" s="125"/>
      <c r="UFV1" s="125"/>
      <c r="UFW1" s="125"/>
      <c r="UFX1" s="125"/>
      <c r="UFY1" s="125"/>
      <c r="UFZ1" s="125"/>
      <c r="UGA1" s="125"/>
      <c r="UGB1" s="125"/>
      <c r="UGC1" s="125"/>
      <c r="UGD1" s="125"/>
      <c r="UGE1" s="125"/>
      <c r="UGF1" s="125"/>
      <c r="UGG1" s="125"/>
      <c r="UGH1" s="125"/>
      <c r="UGI1" s="125"/>
      <c r="UGJ1" s="125"/>
      <c r="UGK1" s="125"/>
      <c r="UGL1" s="125"/>
      <c r="UGM1" s="125"/>
      <c r="UGN1" s="125"/>
      <c r="UGO1" s="125"/>
      <c r="UGP1" s="125"/>
      <c r="UGQ1" s="125"/>
      <c r="UGR1" s="125"/>
      <c r="UGS1" s="125"/>
      <c r="UGT1" s="125"/>
      <c r="UGU1" s="125"/>
      <c r="UGV1" s="125"/>
      <c r="UGW1" s="125"/>
      <c r="UGX1" s="125"/>
      <c r="UGY1" s="125"/>
      <c r="UGZ1" s="125"/>
      <c r="UHA1" s="125"/>
      <c r="UHB1" s="125"/>
      <c r="UHC1" s="125"/>
      <c r="UHD1" s="125"/>
      <c r="UHE1" s="125"/>
      <c r="UHF1" s="125"/>
      <c r="UHG1" s="125"/>
      <c r="UHH1" s="125"/>
      <c r="UHI1" s="125"/>
      <c r="UHJ1" s="125"/>
      <c r="UHK1" s="125"/>
      <c r="UHL1" s="125"/>
      <c r="UHM1" s="125"/>
      <c r="UHN1" s="125"/>
      <c r="UHO1" s="125"/>
      <c r="UHP1" s="125"/>
      <c r="UHQ1" s="125"/>
      <c r="UHR1" s="125"/>
      <c r="UHS1" s="125"/>
      <c r="UHT1" s="125"/>
      <c r="UHU1" s="125"/>
      <c r="UHV1" s="125"/>
      <c r="UHW1" s="125"/>
      <c r="UHX1" s="125"/>
      <c r="UHY1" s="125"/>
      <c r="UHZ1" s="125"/>
      <c r="UIA1" s="125"/>
      <c r="UIB1" s="125"/>
      <c r="UIC1" s="125"/>
      <c r="UID1" s="125"/>
      <c r="UIE1" s="125"/>
      <c r="UIF1" s="125"/>
      <c r="UIG1" s="125"/>
      <c r="UIH1" s="125"/>
      <c r="UII1" s="125"/>
      <c r="UIJ1" s="125"/>
      <c r="UIK1" s="125"/>
      <c r="UIL1" s="125"/>
      <c r="UIM1" s="125"/>
      <c r="UIN1" s="125"/>
      <c r="UIO1" s="125"/>
      <c r="UIP1" s="125"/>
      <c r="UIQ1" s="125"/>
      <c r="UIR1" s="125"/>
      <c r="UIS1" s="125"/>
      <c r="UIT1" s="125"/>
      <c r="UIU1" s="125"/>
      <c r="UIV1" s="125"/>
      <c r="UIW1" s="125"/>
      <c r="UIX1" s="125"/>
      <c r="UIY1" s="125"/>
      <c r="UIZ1" s="125"/>
      <c r="UJA1" s="125"/>
      <c r="UJB1" s="125"/>
      <c r="UJC1" s="125"/>
      <c r="UJD1" s="125"/>
      <c r="UJE1" s="125"/>
      <c r="UJF1" s="125"/>
      <c r="UJG1" s="125"/>
      <c r="UJH1" s="125"/>
      <c r="UJI1" s="125"/>
      <c r="UJJ1" s="125"/>
      <c r="UJK1" s="125"/>
      <c r="UJL1" s="125"/>
      <c r="UJM1" s="125"/>
      <c r="UJN1" s="125"/>
      <c r="UJO1" s="125"/>
      <c r="UJP1" s="125"/>
      <c r="UJQ1" s="125"/>
      <c r="UJR1" s="125"/>
      <c r="UJS1" s="125"/>
      <c r="UJT1" s="125"/>
      <c r="UJU1" s="125"/>
      <c r="UJV1" s="125"/>
      <c r="UJW1" s="125"/>
      <c r="UJX1" s="125"/>
      <c r="UJY1" s="125"/>
      <c r="UJZ1" s="125"/>
      <c r="UKA1" s="125"/>
      <c r="UKB1" s="125"/>
      <c r="UKC1" s="125"/>
      <c r="UKD1" s="125"/>
      <c r="UKE1" s="125"/>
      <c r="UKF1" s="125"/>
      <c r="UKG1" s="125"/>
      <c r="UKH1" s="125"/>
      <c r="UKI1" s="125"/>
      <c r="UKJ1" s="125"/>
      <c r="UKK1" s="125"/>
      <c r="UKL1" s="125"/>
      <c r="UKM1" s="125"/>
      <c r="UKN1" s="125"/>
      <c r="UKO1" s="125"/>
      <c r="UKP1" s="125"/>
      <c r="UKQ1" s="125"/>
      <c r="UKR1" s="125"/>
      <c r="UKS1" s="125"/>
      <c r="UKT1" s="125"/>
      <c r="UKU1" s="125"/>
      <c r="UKV1" s="125"/>
      <c r="UKW1" s="125"/>
      <c r="UKX1" s="125"/>
      <c r="UKY1" s="125"/>
      <c r="UKZ1" s="125"/>
      <c r="ULA1" s="125"/>
      <c r="ULB1" s="125"/>
      <c r="ULC1" s="125"/>
      <c r="ULD1" s="125"/>
      <c r="ULE1" s="125"/>
      <c r="ULF1" s="125"/>
      <c r="ULG1" s="125"/>
      <c r="ULH1" s="125"/>
      <c r="ULI1" s="125"/>
      <c r="ULJ1" s="125"/>
      <c r="ULK1" s="125"/>
      <c r="ULL1" s="125"/>
      <c r="ULM1" s="125"/>
      <c r="ULN1" s="125"/>
      <c r="ULO1" s="125"/>
      <c r="ULP1" s="125"/>
      <c r="ULQ1" s="125"/>
      <c r="ULR1" s="125"/>
      <c r="ULS1" s="125"/>
      <c r="ULT1" s="125"/>
      <c r="ULU1" s="125"/>
      <c r="ULV1" s="125"/>
      <c r="ULW1" s="125"/>
      <c r="ULX1" s="125"/>
      <c r="ULY1" s="125"/>
      <c r="ULZ1" s="125"/>
      <c r="UMA1" s="125"/>
      <c r="UMB1" s="125"/>
      <c r="UMC1" s="125"/>
      <c r="UMD1" s="125"/>
      <c r="UME1" s="125"/>
      <c r="UMF1" s="125"/>
      <c r="UMG1" s="125"/>
      <c r="UMH1" s="125"/>
      <c r="UMI1" s="125"/>
      <c r="UMJ1" s="125"/>
      <c r="UMK1" s="125"/>
      <c r="UML1" s="125"/>
      <c r="UMM1" s="125"/>
      <c r="UMN1" s="125"/>
      <c r="UMO1" s="125"/>
      <c r="UMP1" s="125"/>
      <c r="UMQ1" s="125"/>
      <c r="UMR1" s="125"/>
      <c r="UMS1" s="125"/>
      <c r="UMT1" s="125"/>
      <c r="UMU1" s="125"/>
      <c r="UMV1" s="125"/>
      <c r="UMW1" s="125"/>
      <c r="UMX1" s="125"/>
      <c r="UMY1" s="125"/>
      <c r="UMZ1" s="125"/>
      <c r="UNA1" s="125"/>
      <c r="UNB1" s="125"/>
      <c r="UNC1" s="125"/>
      <c r="UND1" s="125"/>
      <c r="UNE1" s="125"/>
      <c r="UNF1" s="125"/>
      <c r="UNG1" s="125"/>
      <c r="UNH1" s="125"/>
      <c r="UNI1" s="125"/>
      <c r="UNJ1" s="125"/>
      <c r="UNK1" s="125"/>
      <c r="UNL1" s="125"/>
      <c r="UNM1" s="125"/>
      <c r="UNN1" s="125"/>
      <c r="UNO1" s="125"/>
      <c r="UNP1" s="125"/>
      <c r="UNQ1" s="125"/>
      <c r="UNR1" s="125"/>
      <c r="UNS1" s="125"/>
      <c r="UNT1" s="125"/>
      <c r="UNU1" s="125"/>
      <c r="UNV1" s="125"/>
      <c r="UNW1" s="125"/>
      <c r="UNX1" s="125"/>
      <c r="UNY1" s="125"/>
      <c r="UNZ1" s="125"/>
      <c r="UOA1" s="125"/>
      <c r="UOB1" s="125"/>
      <c r="UOC1" s="125"/>
      <c r="UOD1" s="125"/>
      <c r="UOE1" s="125"/>
      <c r="UOF1" s="125"/>
      <c r="UOG1" s="125"/>
      <c r="UOH1" s="125"/>
      <c r="UOI1" s="125"/>
      <c r="UOJ1" s="125"/>
      <c r="UOK1" s="125"/>
      <c r="UOL1" s="125"/>
      <c r="UOM1" s="125"/>
      <c r="UON1" s="125"/>
      <c r="UOO1" s="125"/>
      <c r="UOP1" s="125"/>
      <c r="UOQ1" s="125"/>
      <c r="UOR1" s="125"/>
      <c r="UOS1" s="125"/>
      <c r="UOT1" s="125"/>
      <c r="UOU1" s="125"/>
      <c r="UOV1" s="125"/>
      <c r="UOW1" s="125"/>
      <c r="UOX1" s="125"/>
      <c r="UOY1" s="125"/>
      <c r="UOZ1" s="125"/>
      <c r="UPA1" s="125"/>
      <c r="UPB1" s="125"/>
      <c r="UPC1" s="125"/>
      <c r="UPD1" s="125"/>
      <c r="UPE1" s="125"/>
      <c r="UPF1" s="125"/>
      <c r="UPG1" s="125"/>
      <c r="UPH1" s="125"/>
      <c r="UPI1" s="125"/>
      <c r="UPJ1" s="125"/>
      <c r="UPK1" s="125"/>
      <c r="UPL1" s="125"/>
      <c r="UPM1" s="125"/>
      <c r="UPN1" s="125"/>
      <c r="UPO1" s="125"/>
      <c r="UPP1" s="125"/>
      <c r="UPQ1" s="125"/>
      <c r="UPR1" s="125"/>
      <c r="UPS1" s="125"/>
      <c r="UPT1" s="125"/>
      <c r="UPU1" s="125"/>
      <c r="UPV1" s="125"/>
      <c r="UPW1" s="125"/>
      <c r="UPX1" s="125"/>
      <c r="UPY1" s="125"/>
      <c r="UPZ1" s="125"/>
      <c r="UQA1" s="125"/>
      <c r="UQB1" s="125"/>
      <c r="UQC1" s="125"/>
      <c r="UQD1" s="125"/>
      <c r="UQE1" s="125"/>
      <c r="UQF1" s="125"/>
      <c r="UQG1" s="125"/>
      <c r="UQH1" s="125"/>
      <c r="UQI1" s="125"/>
      <c r="UQJ1" s="125"/>
      <c r="UQK1" s="125"/>
      <c r="UQL1" s="125"/>
      <c r="UQM1" s="125"/>
      <c r="UQN1" s="125"/>
      <c r="UQO1" s="125"/>
      <c r="UQP1" s="125"/>
      <c r="UQQ1" s="125"/>
      <c r="UQR1" s="125"/>
      <c r="UQS1" s="125"/>
      <c r="UQT1" s="125"/>
      <c r="UQU1" s="125"/>
      <c r="UQV1" s="125"/>
      <c r="UQW1" s="125"/>
      <c r="UQX1" s="125"/>
      <c r="UQY1" s="125"/>
      <c r="UQZ1" s="125"/>
      <c r="URA1" s="125"/>
      <c r="URB1" s="125"/>
      <c r="URC1" s="125"/>
      <c r="URD1" s="125"/>
      <c r="URE1" s="125"/>
      <c r="URF1" s="125"/>
      <c r="URG1" s="125"/>
      <c r="URH1" s="125"/>
      <c r="URI1" s="125"/>
      <c r="URJ1" s="125"/>
      <c r="URK1" s="125"/>
      <c r="URL1" s="125"/>
      <c r="URM1" s="125"/>
      <c r="URN1" s="125"/>
      <c r="URO1" s="125"/>
      <c r="URP1" s="125"/>
      <c r="URQ1" s="125"/>
      <c r="URR1" s="125"/>
      <c r="URS1" s="125"/>
      <c r="URT1" s="125"/>
      <c r="URU1" s="125"/>
      <c r="URV1" s="125"/>
      <c r="URW1" s="125"/>
      <c r="URX1" s="125"/>
      <c r="URY1" s="125"/>
      <c r="URZ1" s="125"/>
      <c r="USA1" s="125"/>
      <c r="USB1" s="125"/>
      <c r="USC1" s="125"/>
      <c r="USD1" s="125"/>
      <c r="USE1" s="125"/>
      <c r="USF1" s="125"/>
      <c r="USG1" s="125"/>
      <c r="USH1" s="125"/>
      <c r="USI1" s="125"/>
      <c r="USJ1" s="125"/>
      <c r="USK1" s="125"/>
      <c r="USL1" s="125"/>
      <c r="USM1" s="125"/>
      <c r="USN1" s="125"/>
      <c r="USO1" s="125"/>
      <c r="USP1" s="125"/>
      <c r="USQ1" s="125"/>
      <c r="USR1" s="125"/>
      <c r="USS1" s="125"/>
      <c r="UST1" s="125"/>
      <c r="USU1" s="125"/>
      <c r="USV1" s="125"/>
      <c r="USW1" s="125"/>
      <c r="USX1" s="125"/>
      <c r="USY1" s="125"/>
      <c r="USZ1" s="125"/>
      <c r="UTA1" s="125"/>
      <c r="UTB1" s="125"/>
      <c r="UTC1" s="125"/>
      <c r="UTD1" s="125"/>
      <c r="UTE1" s="125"/>
      <c r="UTF1" s="125"/>
      <c r="UTG1" s="125"/>
      <c r="UTH1" s="125"/>
      <c r="UTI1" s="125"/>
      <c r="UTJ1" s="125"/>
      <c r="UTK1" s="125"/>
      <c r="UTL1" s="125"/>
      <c r="UTM1" s="125"/>
      <c r="UTN1" s="125"/>
      <c r="UTO1" s="125"/>
      <c r="UTP1" s="125"/>
      <c r="UTQ1" s="125"/>
      <c r="UTR1" s="125"/>
      <c r="UTS1" s="125"/>
      <c r="UTT1" s="125"/>
      <c r="UTU1" s="125"/>
      <c r="UTV1" s="125"/>
      <c r="UTW1" s="125"/>
      <c r="UTX1" s="125"/>
      <c r="UTY1" s="125"/>
      <c r="UTZ1" s="125"/>
      <c r="UUA1" s="125"/>
      <c r="UUB1" s="125"/>
      <c r="UUC1" s="125"/>
      <c r="UUD1" s="125"/>
      <c r="UUE1" s="125"/>
      <c r="UUF1" s="125"/>
      <c r="UUG1" s="125"/>
      <c r="UUH1" s="125"/>
      <c r="UUI1" s="125"/>
      <c r="UUJ1" s="125"/>
      <c r="UUK1" s="125"/>
      <c r="UUL1" s="125"/>
      <c r="UUM1" s="125"/>
      <c r="UUN1" s="125"/>
      <c r="UUO1" s="125"/>
      <c r="UUP1" s="125"/>
      <c r="UUQ1" s="125"/>
      <c r="UUR1" s="125"/>
      <c r="UUS1" s="125"/>
      <c r="UUT1" s="125"/>
      <c r="UUU1" s="125"/>
      <c r="UUV1" s="125"/>
      <c r="UUW1" s="125"/>
      <c r="UUX1" s="125"/>
      <c r="UUY1" s="125"/>
      <c r="UUZ1" s="125"/>
      <c r="UVA1" s="125"/>
      <c r="UVB1" s="125"/>
      <c r="UVC1" s="125"/>
      <c r="UVD1" s="125"/>
      <c r="UVE1" s="125"/>
      <c r="UVF1" s="125"/>
      <c r="UVG1" s="125"/>
      <c r="UVH1" s="125"/>
      <c r="UVI1" s="125"/>
      <c r="UVJ1" s="125"/>
      <c r="UVK1" s="125"/>
      <c r="UVL1" s="125"/>
      <c r="UVM1" s="125"/>
      <c r="UVN1" s="125"/>
      <c r="UVO1" s="125"/>
      <c r="UVP1" s="125"/>
      <c r="UVQ1" s="125"/>
      <c r="UVR1" s="125"/>
      <c r="UVS1" s="125"/>
      <c r="UVT1" s="125"/>
      <c r="UVU1" s="125"/>
      <c r="UVV1" s="125"/>
      <c r="UVW1" s="125"/>
      <c r="UVX1" s="125"/>
      <c r="UVY1" s="125"/>
      <c r="UVZ1" s="125"/>
      <c r="UWA1" s="125"/>
      <c r="UWB1" s="125"/>
      <c r="UWC1" s="125"/>
      <c r="UWD1" s="125"/>
      <c r="UWE1" s="125"/>
      <c r="UWF1" s="125"/>
      <c r="UWG1" s="125"/>
      <c r="UWH1" s="125"/>
      <c r="UWI1" s="125"/>
      <c r="UWJ1" s="125"/>
      <c r="UWK1" s="125"/>
      <c r="UWL1" s="125"/>
      <c r="UWM1" s="125"/>
      <c r="UWN1" s="125"/>
      <c r="UWO1" s="125"/>
      <c r="UWP1" s="125"/>
      <c r="UWQ1" s="125"/>
      <c r="UWR1" s="125"/>
      <c r="UWS1" s="125"/>
      <c r="UWT1" s="125"/>
      <c r="UWU1" s="125"/>
      <c r="UWV1" s="125"/>
      <c r="UWW1" s="125"/>
      <c r="UWX1" s="125"/>
      <c r="UWY1" s="125"/>
      <c r="UWZ1" s="125"/>
      <c r="UXA1" s="125"/>
      <c r="UXB1" s="125"/>
      <c r="UXC1" s="125"/>
      <c r="UXD1" s="125"/>
      <c r="UXE1" s="125"/>
      <c r="UXF1" s="125"/>
      <c r="UXG1" s="125"/>
      <c r="UXH1" s="125"/>
      <c r="UXI1" s="125"/>
      <c r="UXJ1" s="125"/>
      <c r="UXK1" s="125"/>
      <c r="UXL1" s="125"/>
      <c r="UXM1" s="125"/>
      <c r="UXN1" s="125"/>
      <c r="UXO1" s="125"/>
      <c r="UXP1" s="125"/>
      <c r="UXQ1" s="125"/>
      <c r="UXR1" s="125"/>
      <c r="UXS1" s="125"/>
      <c r="UXT1" s="125"/>
      <c r="UXU1" s="125"/>
      <c r="UXV1" s="125"/>
      <c r="UXW1" s="125"/>
      <c r="UXX1" s="125"/>
      <c r="UXY1" s="125"/>
      <c r="UXZ1" s="125"/>
      <c r="UYA1" s="125"/>
      <c r="UYB1" s="125"/>
      <c r="UYC1" s="125"/>
      <c r="UYD1" s="125"/>
      <c r="UYE1" s="125"/>
      <c r="UYF1" s="125"/>
      <c r="UYG1" s="125"/>
      <c r="UYH1" s="125"/>
      <c r="UYI1" s="125"/>
      <c r="UYJ1" s="125"/>
      <c r="UYK1" s="125"/>
      <c r="UYL1" s="125"/>
      <c r="UYM1" s="125"/>
      <c r="UYN1" s="125"/>
      <c r="UYO1" s="125"/>
      <c r="UYP1" s="125"/>
      <c r="UYQ1" s="125"/>
      <c r="UYR1" s="125"/>
      <c r="UYS1" s="125"/>
      <c r="UYT1" s="125"/>
      <c r="UYU1" s="125"/>
      <c r="UYV1" s="125"/>
      <c r="UYW1" s="125"/>
      <c r="UYX1" s="125"/>
      <c r="UYY1" s="125"/>
      <c r="UYZ1" s="125"/>
      <c r="UZA1" s="125"/>
      <c r="UZB1" s="125"/>
      <c r="UZC1" s="125"/>
      <c r="UZD1" s="125"/>
      <c r="UZE1" s="125"/>
      <c r="UZF1" s="125"/>
      <c r="UZG1" s="125"/>
      <c r="UZH1" s="125"/>
      <c r="UZI1" s="125"/>
      <c r="UZJ1" s="125"/>
      <c r="UZK1" s="125"/>
      <c r="UZL1" s="125"/>
      <c r="UZM1" s="125"/>
      <c r="UZN1" s="125"/>
      <c r="UZO1" s="125"/>
      <c r="UZP1" s="125"/>
      <c r="UZQ1" s="125"/>
      <c r="UZR1" s="125"/>
      <c r="UZS1" s="125"/>
      <c r="UZT1" s="125"/>
      <c r="UZU1" s="125"/>
      <c r="UZV1" s="125"/>
      <c r="UZW1" s="125"/>
      <c r="UZX1" s="125"/>
      <c r="UZY1" s="125"/>
      <c r="UZZ1" s="125"/>
      <c r="VAA1" s="125"/>
      <c r="VAB1" s="125"/>
      <c r="VAC1" s="125"/>
      <c r="VAD1" s="125"/>
      <c r="VAE1" s="125"/>
      <c r="VAF1" s="125"/>
      <c r="VAG1" s="125"/>
      <c r="VAH1" s="125"/>
      <c r="VAI1" s="125"/>
      <c r="VAJ1" s="125"/>
      <c r="VAK1" s="125"/>
      <c r="VAL1" s="125"/>
      <c r="VAM1" s="125"/>
      <c r="VAN1" s="125"/>
      <c r="VAO1" s="125"/>
      <c r="VAP1" s="125"/>
      <c r="VAQ1" s="125"/>
      <c r="VAR1" s="125"/>
      <c r="VAS1" s="125"/>
      <c r="VAT1" s="125"/>
      <c r="VAU1" s="125"/>
      <c r="VAV1" s="125"/>
      <c r="VAW1" s="125"/>
      <c r="VAX1" s="125"/>
      <c r="VAY1" s="125"/>
      <c r="VAZ1" s="125"/>
      <c r="VBA1" s="125"/>
      <c r="VBB1" s="125"/>
      <c r="VBC1" s="125"/>
      <c r="VBD1" s="125"/>
      <c r="VBE1" s="125"/>
      <c r="VBF1" s="125"/>
      <c r="VBG1" s="125"/>
      <c r="VBH1" s="125"/>
      <c r="VBI1" s="125"/>
      <c r="VBJ1" s="125"/>
      <c r="VBK1" s="125"/>
      <c r="VBL1" s="125"/>
      <c r="VBM1" s="125"/>
      <c r="VBN1" s="125"/>
      <c r="VBO1" s="125"/>
      <c r="VBP1" s="125"/>
      <c r="VBQ1" s="125"/>
      <c r="VBR1" s="125"/>
      <c r="VBS1" s="125"/>
      <c r="VBT1" s="125"/>
      <c r="VBU1" s="125"/>
      <c r="VBV1" s="125"/>
      <c r="VBW1" s="125"/>
      <c r="VBX1" s="125"/>
      <c r="VBY1" s="125"/>
      <c r="VBZ1" s="125"/>
      <c r="VCA1" s="125"/>
      <c r="VCB1" s="125"/>
      <c r="VCC1" s="125"/>
      <c r="VCD1" s="125"/>
      <c r="VCE1" s="125"/>
      <c r="VCF1" s="125"/>
      <c r="VCG1" s="125"/>
      <c r="VCH1" s="125"/>
      <c r="VCI1" s="125"/>
      <c r="VCJ1" s="125"/>
      <c r="VCK1" s="125"/>
      <c r="VCL1" s="125"/>
      <c r="VCM1" s="125"/>
      <c r="VCN1" s="125"/>
      <c r="VCO1" s="125"/>
      <c r="VCP1" s="125"/>
      <c r="VCQ1" s="125"/>
      <c r="VCR1" s="125"/>
      <c r="VCS1" s="125"/>
      <c r="VCT1" s="125"/>
      <c r="VCU1" s="125"/>
      <c r="VCV1" s="125"/>
      <c r="VCW1" s="125"/>
      <c r="VCX1" s="125"/>
      <c r="VCY1" s="125"/>
      <c r="VCZ1" s="125"/>
      <c r="VDA1" s="125"/>
      <c r="VDB1" s="125"/>
      <c r="VDC1" s="125"/>
      <c r="VDD1" s="125"/>
      <c r="VDE1" s="125"/>
      <c r="VDF1" s="125"/>
      <c r="VDG1" s="125"/>
      <c r="VDH1" s="125"/>
      <c r="VDI1" s="125"/>
      <c r="VDJ1" s="125"/>
      <c r="VDK1" s="125"/>
      <c r="VDL1" s="125"/>
      <c r="VDM1" s="125"/>
      <c r="VDN1" s="125"/>
      <c r="VDO1" s="125"/>
      <c r="VDP1" s="125"/>
      <c r="VDQ1" s="125"/>
      <c r="VDR1" s="125"/>
      <c r="VDS1" s="125"/>
      <c r="VDT1" s="125"/>
      <c r="VDU1" s="125"/>
      <c r="VDV1" s="125"/>
      <c r="VDW1" s="125"/>
      <c r="VDX1" s="125"/>
      <c r="VDY1" s="125"/>
      <c r="VDZ1" s="125"/>
      <c r="VEA1" s="125"/>
      <c r="VEB1" s="125"/>
      <c r="VEC1" s="125"/>
      <c r="VED1" s="125"/>
      <c r="VEE1" s="125"/>
      <c r="VEF1" s="125"/>
      <c r="VEG1" s="125"/>
      <c r="VEH1" s="125"/>
      <c r="VEI1" s="125"/>
      <c r="VEJ1" s="125"/>
      <c r="VEK1" s="125"/>
      <c r="VEL1" s="125"/>
      <c r="VEM1" s="125"/>
      <c r="VEN1" s="125"/>
      <c r="VEO1" s="125"/>
      <c r="VEP1" s="125"/>
      <c r="VEQ1" s="125"/>
      <c r="VER1" s="125"/>
      <c r="VES1" s="125"/>
      <c r="VET1" s="125"/>
      <c r="VEU1" s="125"/>
      <c r="VEV1" s="125"/>
      <c r="VEW1" s="125"/>
      <c r="VEX1" s="125"/>
      <c r="VEY1" s="125"/>
      <c r="VEZ1" s="125"/>
      <c r="VFA1" s="125"/>
      <c r="VFB1" s="125"/>
      <c r="VFC1" s="125"/>
      <c r="VFD1" s="125"/>
      <c r="VFE1" s="125"/>
      <c r="VFF1" s="125"/>
      <c r="VFG1" s="125"/>
      <c r="VFH1" s="125"/>
      <c r="VFI1" s="125"/>
      <c r="VFJ1" s="125"/>
      <c r="VFK1" s="125"/>
      <c r="VFL1" s="125"/>
      <c r="VFM1" s="125"/>
      <c r="VFN1" s="125"/>
      <c r="VFO1" s="125"/>
      <c r="VFP1" s="125"/>
      <c r="VFQ1" s="125"/>
      <c r="VFR1" s="125"/>
      <c r="VFS1" s="125"/>
      <c r="VFT1" s="125"/>
      <c r="VFU1" s="125"/>
      <c r="VFV1" s="125"/>
      <c r="VFW1" s="125"/>
      <c r="VFX1" s="125"/>
      <c r="VFY1" s="125"/>
      <c r="VFZ1" s="125"/>
      <c r="VGA1" s="125"/>
      <c r="VGB1" s="125"/>
      <c r="VGC1" s="125"/>
      <c r="VGD1" s="125"/>
      <c r="VGE1" s="125"/>
      <c r="VGF1" s="125"/>
      <c r="VGG1" s="125"/>
      <c r="VGH1" s="125"/>
      <c r="VGI1" s="125"/>
      <c r="VGJ1" s="125"/>
      <c r="VGK1" s="125"/>
      <c r="VGL1" s="125"/>
      <c r="VGM1" s="125"/>
      <c r="VGN1" s="125"/>
      <c r="VGO1" s="125"/>
      <c r="VGP1" s="125"/>
      <c r="VGQ1" s="125"/>
      <c r="VGR1" s="125"/>
      <c r="VGS1" s="125"/>
      <c r="VGT1" s="125"/>
      <c r="VGU1" s="125"/>
      <c r="VGV1" s="125"/>
      <c r="VGW1" s="125"/>
      <c r="VGX1" s="125"/>
      <c r="VGY1" s="125"/>
      <c r="VGZ1" s="125"/>
      <c r="VHA1" s="125"/>
      <c r="VHB1" s="125"/>
      <c r="VHC1" s="125"/>
      <c r="VHD1" s="125"/>
      <c r="VHE1" s="125"/>
      <c r="VHF1" s="125"/>
      <c r="VHG1" s="125"/>
      <c r="VHH1" s="125"/>
      <c r="VHI1" s="125"/>
      <c r="VHJ1" s="125"/>
      <c r="VHK1" s="125"/>
      <c r="VHL1" s="125"/>
      <c r="VHM1" s="125"/>
      <c r="VHN1" s="125"/>
      <c r="VHO1" s="125"/>
      <c r="VHP1" s="125"/>
      <c r="VHQ1" s="125"/>
      <c r="VHR1" s="125"/>
      <c r="VHS1" s="125"/>
      <c r="VHT1" s="125"/>
      <c r="VHU1" s="125"/>
      <c r="VHV1" s="125"/>
      <c r="VHW1" s="125"/>
      <c r="VHX1" s="125"/>
      <c r="VHY1" s="125"/>
      <c r="VHZ1" s="125"/>
      <c r="VIA1" s="125"/>
      <c r="VIB1" s="125"/>
      <c r="VIC1" s="125"/>
      <c r="VID1" s="125"/>
      <c r="VIE1" s="125"/>
      <c r="VIF1" s="125"/>
      <c r="VIG1" s="125"/>
      <c r="VIH1" s="125"/>
      <c r="VII1" s="125"/>
      <c r="VIJ1" s="125"/>
      <c r="VIK1" s="125"/>
      <c r="VIL1" s="125"/>
      <c r="VIM1" s="125"/>
      <c r="VIN1" s="125"/>
      <c r="VIO1" s="125"/>
      <c r="VIP1" s="125"/>
      <c r="VIQ1" s="125"/>
      <c r="VIR1" s="125"/>
      <c r="VIS1" s="125"/>
      <c r="VIT1" s="125"/>
      <c r="VIU1" s="125"/>
      <c r="VIV1" s="125"/>
      <c r="VIW1" s="125"/>
      <c r="VIX1" s="125"/>
      <c r="VIY1" s="125"/>
      <c r="VIZ1" s="125"/>
      <c r="VJA1" s="125"/>
      <c r="VJB1" s="125"/>
      <c r="VJC1" s="125"/>
      <c r="VJD1" s="125"/>
      <c r="VJE1" s="125"/>
      <c r="VJF1" s="125"/>
      <c r="VJG1" s="125"/>
      <c r="VJH1" s="125"/>
      <c r="VJI1" s="125"/>
      <c r="VJJ1" s="125"/>
      <c r="VJK1" s="125"/>
      <c r="VJL1" s="125"/>
      <c r="VJM1" s="125"/>
      <c r="VJN1" s="125"/>
      <c r="VJO1" s="125"/>
      <c r="VJP1" s="125"/>
      <c r="VJQ1" s="125"/>
      <c r="VJR1" s="125"/>
      <c r="VJS1" s="125"/>
      <c r="VJT1" s="125"/>
      <c r="VJU1" s="125"/>
      <c r="VJV1" s="125"/>
      <c r="VJW1" s="125"/>
      <c r="VJX1" s="125"/>
      <c r="VJY1" s="125"/>
      <c r="VJZ1" s="125"/>
      <c r="VKA1" s="125"/>
      <c r="VKB1" s="125"/>
      <c r="VKC1" s="125"/>
      <c r="VKD1" s="125"/>
      <c r="VKE1" s="125"/>
      <c r="VKF1" s="125"/>
      <c r="VKG1" s="125"/>
      <c r="VKH1" s="125"/>
      <c r="VKI1" s="125"/>
      <c r="VKJ1" s="125"/>
      <c r="VKK1" s="125"/>
      <c r="VKL1" s="125"/>
      <c r="VKM1" s="125"/>
      <c r="VKN1" s="125"/>
      <c r="VKO1" s="125"/>
      <c r="VKP1" s="125"/>
      <c r="VKQ1" s="125"/>
      <c r="VKR1" s="125"/>
      <c r="VKS1" s="125"/>
      <c r="VKT1" s="125"/>
      <c r="VKU1" s="125"/>
      <c r="VKV1" s="125"/>
      <c r="VKW1" s="125"/>
      <c r="VKX1" s="125"/>
      <c r="VKY1" s="125"/>
      <c r="VKZ1" s="125"/>
      <c r="VLA1" s="125"/>
      <c r="VLB1" s="125"/>
      <c r="VLC1" s="125"/>
      <c r="VLD1" s="125"/>
      <c r="VLE1" s="125"/>
      <c r="VLF1" s="125"/>
      <c r="VLG1" s="125"/>
      <c r="VLH1" s="125"/>
      <c r="VLI1" s="125"/>
      <c r="VLJ1" s="125"/>
      <c r="VLK1" s="125"/>
      <c r="VLL1" s="125"/>
      <c r="VLM1" s="125"/>
      <c r="VLN1" s="125"/>
      <c r="VLO1" s="125"/>
      <c r="VLP1" s="125"/>
      <c r="VLQ1" s="125"/>
      <c r="VLR1" s="125"/>
      <c r="VLS1" s="125"/>
      <c r="VLT1" s="125"/>
      <c r="VLU1" s="125"/>
      <c r="VLV1" s="125"/>
      <c r="VLW1" s="125"/>
      <c r="VLX1" s="125"/>
      <c r="VLY1" s="125"/>
      <c r="VLZ1" s="125"/>
      <c r="VMA1" s="125"/>
      <c r="VMB1" s="125"/>
      <c r="VMC1" s="125"/>
      <c r="VMD1" s="125"/>
      <c r="VME1" s="125"/>
      <c r="VMF1" s="125"/>
      <c r="VMG1" s="125"/>
      <c r="VMH1" s="125"/>
      <c r="VMI1" s="125"/>
      <c r="VMJ1" s="125"/>
      <c r="VMK1" s="125"/>
      <c r="VML1" s="125"/>
      <c r="VMM1" s="125"/>
      <c r="VMN1" s="125"/>
      <c r="VMO1" s="125"/>
      <c r="VMP1" s="125"/>
      <c r="VMQ1" s="125"/>
      <c r="VMR1" s="125"/>
      <c r="VMS1" s="125"/>
      <c r="VMT1" s="125"/>
      <c r="VMU1" s="125"/>
      <c r="VMV1" s="125"/>
      <c r="VMW1" s="125"/>
      <c r="VMX1" s="125"/>
      <c r="VMY1" s="125"/>
      <c r="VMZ1" s="125"/>
      <c r="VNA1" s="125"/>
      <c r="VNB1" s="125"/>
      <c r="VNC1" s="125"/>
      <c r="VND1" s="125"/>
      <c r="VNE1" s="125"/>
      <c r="VNF1" s="125"/>
      <c r="VNG1" s="125"/>
      <c r="VNH1" s="125"/>
      <c r="VNI1" s="125"/>
      <c r="VNJ1" s="125"/>
      <c r="VNK1" s="125"/>
      <c r="VNL1" s="125"/>
      <c r="VNM1" s="125"/>
      <c r="VNN1" s="125"/>
      <c r="VNO1" s="125"/>
      <c r="VNP1" s="125"/>
      <c r="VNQ1" s="125"/>
      <c r="VNR1" s="125"/>
      <c r="VNS1" s="125"/>
      <c r="VNT1" s="125"/>
      <c r="VNU1" s="125"/>
      <c r="VNV1" s="125"/>
      <c r="VNW1" s="125"/>
      <c r="VNX1" s="125"/>
      <c r="VNY1" s="125"/>
      <c r="VNZ1" s="125"/>
      <c r="VOA1" s="125"/>
      <c r="VOB1" s="125"/>
      <c r="VOC1" s="125"/>
      <c r="VOD1" s="125"/>
      <c r="VOE1" s="125"/>
      <c r="VOF1" s="125"/>
      <c r="VOG1" s="125"/>
      <c r="VOH1" s="125"/>
      <c r="VOI1" s="125"/>
      <c r="VOJ1" s="125"/>
      <c r="VOK1" s="125"/>
      <c r="VOL1" s="125"/>
      <c r="VOM1" s="125"/>
      <c r="VON1" s="125"/>
      <c r="VOO1" s="125"/>
      <c r="VOP1" s="125"/>
      <c r="VOQ1" s="125"/>
      <c r="VOR1" s="125"/>
      <c r="VOS1" s="125"/>
      <c r="VOT1" s="125"/>
      <c r="VOU1" s="125"/>
      <c r="VOV1" s="125"/>
      <c r="VOW1" s="125"/>
      <c r="VOX1" s="125"/>
      <c r="VOY1" s="125"/>
      <c r="VOZ1" s="125"/>
      <c r="VPA1" s="125"/>
      <c r="VPB1" s="125"/>
      <c r="VPC1" s="125"/>
      <c r="VPD1" s="125"/>
      <c r="VPE1" s="125"/>
      <c r="VPF1" s="125"/>
      <c r="VPG1" s="125"/>
      <c r="VPH1" s="125"/>
      <c r="VPI1" s="125"/>
      <c r="VPJ1" s="125"/>
      <c r="VPK1" s="125"/>
      <c r="VPL1" s="125"/>
      <c r="VPM1" s="125"/>
      <c r="VPN1" s="125"/>
      <c r="VPO1" s="125"/>
      <c r="VPP1" s="125"/>
      <c r="VPQ1" s="125"/>
      <c r="VPR1" s="125"/>
      <c r="VPS1" s="125"/>
      <c r="VPT1" s="125"/>
      <c r="VPU1" s="125"/>
      <c r="VPV1" s="125"/>
      <c r="VPW1" s="125"/>
      <c r="VPX1" s="125"/>
      <c r="VPY1" s="125"/>
      <c r="VPZ1" s="125"/>
      <c r="VQA1" s="125"/>
      <c r="VQB1" s="125"/>
      <c r="VQC1" s="125"/>
      <c r="VQD1" s="125"/>
      <c r="VQE1" s="125"/>
      <c r="VQF1" s="125"/>
      <c r="VQG1" s="125"/>
      <c r="VQH1" s="125"/>
      <c r="VQI1" s="125"/>
      <c r="VQJ1" s="125"/>
      <c r="VQK1" s="125"/>
      <c r="VQL1" s="125"/>
      <c r="VQM1" s="125"/>
      <c r="VQN1" s="125"/>
      <c r="VQO1" s="125"/>
      <c r="VQP1" s="125"/>
      <c r="VQQ1" s="125"/>
      <c r="VQR1" s="125"/>
      <c r="VQS1" s="125"/>
      <c r="VQT1" s="125"/>
      <c r="VQU1" s="125"/>
      <c r="VQV1" s="125"/>
      <c r="VQW1" s="125"/>
      <c r="VQX1" s="125"/>
      <c r="VQY1" s="125"/>
      <c r="VQZ1" s="125"/>
      <c r="VRA1" s="125"/>
      <c r="VRB1" s="125"/>
      <c r="VRC1" s="125"/>
      <c r="VRD1" s="125"/>
      <c r="VRE1" s="125"/>
      <c r="VRF1" s="125"/>
      <c r="VRG1" s="125"/>
      <c r="VRH1" s="125"/>
      <c r="VRI1" s="125"/>
      <c r="VRJ1" s="125"/>
      <c r="VRK1" s="125"/>
      <c r="VRL1" s="125"/>
      <c r="VRM1" s="125"/>
      <c r="VRN1" s="125"/>
      <c r="VRO1" s="125"/>
      <c r="VRP1" s="125"/>
      <c r="VRQ1" s="125"/>
      <c r="VRR1" s="125"/>
      <c r="VRS1" s="125"/>
      <c r="VRT1" s="125"/>
      <c r="VRU1" s="125"/>
      <c r="VRV1" s="125"/>
      <c r="VRW1" s="125"/>
      <c r="VRX1" s="125"/>
      <c r="VRY1" s="125"/>
      <c r="VRZ1" s="125"/>
      <c r="VSA1" s="125"/>
      <c r="VSB1" s="125"/>
      <c r="VSC1" s="125"/>
      <c r="VSD1" s="125"/>
      <c r="VSE1" s="125"/>
      <c r="VSF1" s="125"/>
      <c r="VSG1" s="125"/>
      <c r="VSH1" s="125"/>
      <c r="VSI1" s="125"/>
      <c r="VSJ1" s="125"/>
      <c r="VSK1" s="125"/>
      <c r="VSL1" s="125"/>
      <c r="VSM1" s="125"/>
      <c r="VSN1" s="125"/>
      <c r="VSO1" s="125"/>
      <c r="VSP1" s="125"/>
      <c r="VSQ1" s="125"/>
      <c r="VSR1" s="125"/>
      <c r="VSS1" s="125"/>
      <c r="VST1" s="125"/>
      <c r="VSU1" s="125"/>
      <c r="VSV1" s="125"/>
      <c r="VSW1" s="125"/>
      <c r="VSX1" s="125"/>
      <c r="VSY1" s="125"/>
      <c r="VSZ1" s="125"/>
      <c r="VTA1" s="125"/>
      <c r="VTB1" s="125"/>
      <c r="VTC1" s="125"/>
      <c r="VTD1" s="125"/>
      <c r="VTE1" s="125"/>
      <c r="VTF1" s="125"/>
      <c r="VTG1" s="125"/>
      <c r="VTH1" s="125"/>
      <c r="VTI1" s="125"/>
      <c r="VTJ1" s="125"/>
      <c r="VTK1" s="125"/>
      <c r="VTL1" s="125"/>
      <c r="VTM1" s="125"/>
      <c r="VTN1" s="125"/>
      <c r="VTO1" s="125"/>
      <c r="VTP1" s="125"/>
      <c r="VTQ1" s="125"/>
      <c r="VTR1" s="125"/>
      <c r="VTS1" s="125"/>
      <c r="VTT1" s="125"/>
      <c r="VTU1" s="125"/>
      <c r="VTV1" s="125"/>
      <c r="VTW1" s="125"/>
      <c r="VTX1" s="125"/>
      <c r="VTY1" s="125"/>
      <c r="VTZ1" s="125"/>
      <c r="VUA1" s="125"/>
      <c r="VUB1" s="125"/>
      <c r="VUC1" s="125"/>
      <c r="VUD1" s="125"/>
      <c r="VUE1" s="125"/>
      <c r="VUF1" s="125"/>
      <c r="VUG1" s="125"/>
      <c r="VUH1" s="125"/>
      <c r="VUI1" s="125"/>
      <c r="VUJ1" s="125"/>
      <c r="VUK1" s="125"/>
      <c r="VUL1" s="125"/>
      <c r="VUM1" s="125"/>
      <c r="VUN1" s="125"/>
      <c r="VUO1" s="125"/>
      <c r="VUP1" s="125"/>
      <c r="VUQ1" s="125"/>
      <c r="VUR1" s="125"/>
      <c r="VUS1" s="125"/>
      <c r="VUT1" s="125"/>
      <c r="VUU1" s="125"/>
      <c r="VUV1" s="125"/>
      <c r="VUW1" s="125"/>
      <c r="VUX1" s="125"/>
      <c r="VUY1" s="125"/>
      <c r="VUZ1" s="125"/>
      <c r="VVA1" s="125"/>
      <c r="VVB1" s="125"/>
      <c r="VVC1" s="125"/>
      <c r="VVD1" s="125"/>
      <c r="VVE1" s="125"/>
      <c r="VVF1" s="125"/>
      <c r="VVG1" s="125"/>
      <c r="VVH1" s="125"/>
      <c r="VVI1" s="125"/>
      <c r="VVJ1" s="125"/>
      <c r="VVK1" s="125"/>
      <c r="VVL1" s="125"/>
      <c r="VVM1" s="125"/>
      <c r="VVN1" s="125"/>
      <c r="VVO1" s="125"/>
      <c r="VVP1" s="125"/>
      <c r="VVQ1" s="125"/>
      <c r="VVR1" s="125"/>
      <c r="VVS1" s="125"/>
      <c r="VVT1" s="125"/>
      <c r="VVU1" s="125"/>
      <c r="VVV1" s="125"/>
      <c r="VVW1" s="125"/>
      <c r="VVX1" s="125"/>
      <c r="VVY1" s="125"/>
      <c r="VVZ1" s="125"/>
      <c r="VWA1" s="125"/>
      <c r="VWB1" s="125"/>
      <c r="VWC1" s="125"/>
      <c r="VWD1" s="125"/>
      <c r="VWE1" s="125"/>
      <c r="VWF1" s="125"/>
      <c r="VWG1" s="125"/>
      <c r="VWH1" s="125"/>
      <c r="VWI1" s="125"/>
      <c r="VWJ1" s="125"/>
      <c r="VWK1" s="125"/>
      <c r="VWL1" s="125"/>
      <c r="VWM1" s="125"/>
      <c r="VWN1" s="125"/>
      <c r="VWO1" s="125"/>
      <c r="VWP1" s="125"/>
      <c r="VWQ1" s="125"/>
      <c r="VWR1" s="125"/>
      <c r="VWS1" s="125"/>
      <c r="VWT1" s="125"/>
      <c r="VWU1" s="125"/>
      <c r="VWV1" s="125"/>
      <c r="VWW1" s="125"/>
      <c r="VWX1" s="125"/>
      <c r="VWY1" s="125"/>
      <c r="VWZ1" s="125"/>
      <c r="VXA1" s="125"/>
      <c r="VXB1" s="125"/>
      <c r="VXC1" s="125"/>
      <c r="VXD1" s="125"/>
      <c r="VXE1" s="125"/>
      <c r="VXF1" s="125"/>
      <c r="VXG1" s="125"/>
      <c r="VXH1" s="125"/>
      <c r="VXI1" s="125"/>
      <c r="VXJ1" s="125"/>
      <c r="VXK1" s="125"/>
      <c r="VXL1" s="125"/>
      <c r="VXM1" s="125"/>
      <c r="VXN1" s="125"/>
      <c r="VXO1" s="125"/>
      <c r="VXP1" s="125"/>
      <c r="VXQ1" s="125"/>
      <c r="VXR1" s="125"/>
      <c r="VXS1" s="125"/>
      <c r="VXT1" s="125"/>
      <c r="VXU1" s="125"/>
      <c r="VXV1" s="125"/>
      <c r="VXW1" s="125"/>
      <c r="VXX1" s="125"/>
      <c r="VXY1" s="125"/>
      <c r="VXZ1" s="125"/>
      <c r="VYA1" s="125"/>
      <c r="VYB1" s="125"/>
      <c r="VYC1" s="125"/>
      <c r="VYD1" s="125"/>
      <c r="VYE1" s="125"/>
      <c r="VYF1" s="125"/>
      <c r="VYG1" s="125"/>
      <c r="VYH1" s="125"/>
      <c r="VYI1" s="125"/>
      <c r="VYJ1" s="125"/>
      <c r="VYK1" s="125"/>
      <c r="VYL1" s="125"/>
      <c r="VYM1" s="125"/>
      <c r="VYN1" s="125"/>
      <c r="VYO1" s="125"/>
      <c r="VYP1" s="125"/>
      <c r="VYQ1" s="125"/>
      <c r="VYR1" s="125"/>
      <c r="VYS1" s="125"/>
      <c r="VYT1" s="125"/>
      <c r="VYU1" s="125"/>
      <c r="VYV1" s="125"/>
      <c r="VYW1" s="125"/>
      <c r="VYX1" s="125"/>
      <c r="VYY1" s="125"/>
      <c r="VYZ1" s="125"/>
      <c r="VZA1" s="125"/>
      <c r="VZB1" s="125"/>
      <c r="VZC1" s="125"/>
      <c r="VZD1" s="125"/>
      <c r="VZE1" s="125"/>
      <c r="VZF1" s="125"/>
      <c r="VZG1" s="125"/>
      <c r="VZH1" s="125"/>
      <c r="VZI1" s="125"/>
      <c r="VZJ1" s="125"/>
      <c r="VZK1" s="125"/>
      <c r="VZL1" s="125"/>
      <c r="VZM1" s="125"/>
      <c r="VZN1" s="125"/>
      <c r="VZO1" s="125"/>
      <c r="VZP1" s="125"/>
      <c r="VZQ1" s="125"/>
      <c r="VZR1" s="125"/>
      <c r="VZS1" s="125"/>
      <c r="VZT1" s="125"/>
      <c r="VZU1" s="125"/>
      <c r="VZV1" s="125"/>
      <c r="VZW1" s="125"/>
      <c r="VZX1" s="125"/>
      <c r="VZY1" s="125"/>
      <c r="VZZ1" s="125"/>
      <c r="WAA1" s="125"/>
      <c r="WAB1" s="125"/>
      <c r="WAC1" s="125"/>
      <c r="WAD1" s="125"/>
      <c r="WAE1" s="125"/>
      <c r="WAF1" s="125"/>
      <c r="WAG1" s="125"/>
      <c r="WAH1" s="125"/>
      <c r="WAI1" s="125"/>
      <c r="WAJ1" s="125"/>
      <c r="WAK1" s="125"/>
      <c r="WAL1" s="125"/>
      <c r="WAM1" s="125"/>
      <c r="WAN1" s="125"/>
      <c r="WAO1" s="125"/>
      <c r="WAP1" s="125"/>
      <c r="WAQ1" s="125"/>
      <c r="WAR1" s="125"/>
      <c r="WAS1" s="125"/>
      <c r="WAT1" s="125"/>
      <c r="WAU1" s="125"/>
      <c r="WAV1" s="125"/>
      <c r="WAW1" s="125"/>
      <c r="WAX1" s="125"/>
      <c r="WAY1" s="125"/>
      <c r="WAZ1" s="125"/>
      <c r="WBA1" s="125"/>
      <c r="WBB1" s="125"/>
      <c r="WBC1" s="125"/>
      <c r="WBD1" s="125"/>
      <c r="WBE1" s="125"/>
      <c r="WBF1" s="125"/>
      <c r="WBG1" s="125"/>
      <c r="WBH1" s="125"/>
      <c r="WBI1" s="125"/>
      <c r="WBJ1" s="125"/>
      <c r="WBK1" s="125"/>
      <c r="WBL1" s="125"/>
      <c r="WBM1" s="125"/>
      <c r="WBN1" s="125"/>
      <c r="WBO1" s="125"/>
      <c r="WBP1" s="125"/>
      <c r="WBQ1" s="125"/>
      <c r="WBR1" s="125"/>
      <c r="WBS1" s="125"/>
      <c r="WBT1" s="125"/>
      <c r="WBU1" s="125"/>
      <c r="WBV1" s="125"/>
      <c r="WBW1" s="125"/>
      <c r="WBX1" s="125"/>
      <c r="WBY1" s="125"/>
      <c r="WBZ1" s="125"/>
      <c r="WCA1" s="125"/>
      <c r="WCB1" s="125"/>
      <c r="WCC1" s="125"/>
      <c r="WCD1" s="125"/>
      <c r="WCE1" s="125"/>
      <c r="WCF1" s="125"/>
      <c r="WCG1" s="125"/>
      <c r="WCH1" s="125"/>
      <c r="WCI1" s="125"/>
      <c r="WCJ1" s="125"/>
      <c r="WCK1" s="125"/>
      <c r="WCL1" s="125"/>
      <c r="WCM1" s="125"/>
      <c r="WCN1" s="125"/>
      <c r="WCO1" s="125"/>
      <c r="WCP1" s="125"/>
      <c r="WCQ1" s="125"/>
      <c r="WCR1" s="125"/>
      <c r="WCS1" s="125"/>
      <c r="WCT1" s="125"/>
      <c r="WCU1" s="125"/>
      <c r="WCV1" s="125"/>
      <c r="WCW1" s="125"/>
      <c r="WCX1" s="125"/>
      <c r="WCY1" s="125"/>
      <c r="WCZ1" s="125"/>
      <c r="WDA1" s="125"/>
      <c r="WDB1" s="125"/>
      <c r="WDC1" s="125"/>
      <c r="WDD1" s="125"/>
      <c r="WDE1" s="125"/>
      <c r="WDF1" s="125"/>
      <c r="WDG1" s="125"/>
      <c r="WDH1" s="125"/>
      <c r="WDI1" s="125"/>
      <c r="WDJ1" s="125"/>
      <c r="WDK1" s="125"/>
      <c r="WDL1" s="125"/>
      <c r="WDM1" s="125"/>
      <c r="WDN1" s="125"/>
      <c r="WDO1" s="125"/>
      <c r="WDP1" s="125"/>
      <c r="WDQ1" s="125"/>
      <c r="WDR1" s="125"/>
      <c r="WDS1" s="125"/>
      <c r="WDT1" s="125"/>
      <c r="WDU1" s="125"/>
      <c r="WDV1" s="125"/>
      <c r="WDW1" s="125"/>
      <c r="WDX1" s="125"/>
      <c r="WDY1" s="125"/>
      <c r="WDZ1" s="125"/>
      <c r="WEA1" s="125"/>
      <c r="WEB1" s="125"/>
      <c r="WEC1" s="125"/>
      <c r="WED1" s="125"/>
      <c r="WEE1" s="125"/>
      <c r="WEF1" s="125"/>
      <c r="WEG1" s="125"/>
      <c r="WEH1" s="125"/>
      <c r="WEI1" s="125"/>
      <c r="WEJ1" s="125"/>
      <c r="WEK1" s="125"/>
      <c r="WEL1" s="125"/>
      <c r="WEM1" s="125"/>
      <c r="WEN1" s="125"/>
      <c r="WEO1" s="125"/>
      <c r="WEP1" s="125"/>
      <c r="WEQ1" s="125"/>
      <c r="WER1" s="125"/>
      <c r="WES1" s="125"/>
      <c r="WET1" s="125"/>
      <c r="WEU1" s="125"/>
      <c r="WEV1" s="125"/>
      <c r="WEW1" s="125"/>
      <c r="WEX1" s="125"/>
      <c r="WEY1" s="125"/>
      <c r="WEZ1" s="125"/>
      <c r="WFA1" s="125"/>
      <c r="WFB1" s="125"/>
      <c r="WFC1" s="125"/>
      <c r="WFD1" s="125"/>
      <c r="WFE1" s="125"/>
      <c r="WFF1" s="125"/>
      <c r="WFG1" s="125"/>
      <c r="WFH1" s="125"/>
      <c r="WFI1" s="125"/>
      <c r="WFJ1" s="125"/>
      <c r="WFK1" s="125"/>
      <c r="WFL1" s="125"/>
      <c r="WFM1" s="125"/>
      <c r="WFN1" s="125"/>
      <c r="WFO1" s="125"/>
      <c r="WFP1" s="125"/>
      <c r="WFQ1" s="125"/>
      <c r="WFR1" s="125"/>
      <c r="WFS1" s="125"/>
      <c r="WFT1" s="125"/>
      <c r="WFU1" s="125"/>
      <c r="WFV1" s="125"/>
      <c r="WFW1" s="125"/>
      <c r="WFX1" s="125"/>
      <c r="WFY1" s="125"/>
      <c r="WFZ1" s="125"/>
      <c r="WGA1" s="125"/>
      <c r="WGB1" s="125"/>
      <c r="WGC1" s="125"/>
      <c r="WGD1" s="125"/>
      <c r="WGE1" s="125"/>
      <c r="WGF1" s="125"/>
      <c r="WGG1" s="125"/>
      <c r="WGH1" s="125"/>
      <c r="WGI1" s="125"/>
      <c r="WGJ1" s="125"/>
      <c r="WGK1" s="125"/>
      <c r="WGL1" s="125"/>
      <c r="WGM1" s="125"/>
      <c r="WGN1" s="125"/>
      <c r="WGO1" s="125"/>
      <c r="WGP1" s="125"/>
      <c r="WGQ1" s="125"/>
      <c r="WGR1" s="125"/>
      <c r="WGS1" s="125"/>
      <c r="WGT1" s="125"/>
      <c r="WGU1" s="125"/>
      <c r="WGV1" s="125"/>
      <c r="WGW1" s="125"/>
      <c r="WGX1" s="125"/>
      <c r="WGY1" s="125"/>
      <c r="WGZ1" s="125"/>
      <c r="WHA1" s="125"/>
      <c r="WHB1" s="125"/>
      <c r="WHC1" s="125"/>
      <c r="WHD1" s="125"/>
      <c r="WHE1" s="125"/>
      <c r="WHF1" s="125"/>
      <c r="WHG1" s="125"/>
      <c r="WHH1" s="125"/>
      <c r="WHI1" s="125"/>
      <c r="WHJ1" s="125"/>
      <c r="WHK1" s="125"/>
      <c r="WHL1" s="125"/>
      <c r="WHM1" s="125"/>
      <c r="WHN1" s="125"/>
      <c r="WHO1" s="125"/>
      <c r="WHP1" s="125"/>
      <c r="WHQ1" s="125"/>
      <c r="WHR1" s="125"/>
      <c r="WHS1" s="125"/>
      <c r="WHT1" s="125"/>
      <c r="WHU1" s="125"/>
      <c r="WHV1" s="125"/>
      <c r="WHW1" s="125"/>
      <c r="WHX1" s="125"/>
      <c r="WHY1" s="125"/>
      <c r="WHZ1" s="125"/>
      <c r="WIA1" s="125"/>
      <c r="WIB1" s="125"/>
      <c r="WIC1" s="125"/>
      <c r="WID1" s="125"/>
      <c r="WIE1" s="125"/>
      <c r="WIF1" s="125"/>
      <c r="WIG1" s="125"/>
      <c r="WIH1" s="125"/>
      <c r="WII1" s="125"/>
      <c r="WIJ1" s="125"/>
      <c r="WIK1" s="125"/>
      <c r="WIL1" s="125"/>
      <c r="WIM1" s="125"/>
      <c r="WIN1" s="125"/>
      <c r="WIO1" s="125"/>
      <c r="WIP1" s="125"/>
      <c r="WIQ1" s="125"/>
      <c r="WIR1" s="125"/>
      <c r="WIS1" s="125"/>
      <c r="WIT1" s="125"/>
      <c r="WIU1" s="125"/>
      <c r="WIV1" s="125"/>
      <c r="WIW1" s="125"/>
      <c r="WIX1" s="125"/>
      <c r="WIY1" s="125"/>
      <c r="WIZ1" s="125"/>
      <c r="WJA1" s="125"/>
      <c r="WJB1" s="125"/>
      <c r="WJC1" s="125"/>
      <c r="WJD1" s="125"/>
      <c r="WJE1" s="125"/>
      <c r="WJF1" s="125"/>
      <c r="WJG1" s="125"/>
      <c r="WJH1" s="125"/>
      <c r="WJI1" s="125"/>
      <c r="WJJ1" s="125"/>
      <c r="WJK1" s="125"/>
      <c r="WJL1" s="125"/>
      <c r="WJM1" s="125"/>
      <c r="WJN1" s="125"/>
      <c r="WJO1" s="125"/>
      <c r="WJP1" s="125"/>
      <c r="WJQ1" s="125"/>
      <c r="WJR1" s="125"/>
      <c r="WJS1" s="125"/>
      <c r="WJT1" s="125"/>
      <c r="WJU1" s="125"/>
      <c r="WJV1" s="125"/>
      <c r="WJW1" s="125"/>
      <c r="WJX1" s="125"/>
      <c r="WJY1" s="125"/>
      <c r="WJZ1" s="125"/>
      <c r="WKA1" s="125"/>
      <c r="WKB1" s="125"/>
      <c r="WKC1" s="125"/>
      <c r="WKD1" s="125"/>
      <c r="WKE1" s="125"/>
      <c r="WKF1" s="125"/>
      <c r="WKG1" s="125"/>
      <c r="WKH1" s="125"/>
      <c r="WKI1" s="125"/>
      <c r="WKJ1" s="125"/>
      <c r="WKK1" s="125"/>
      <c r="WKL1" s="125"/>
      <c r="WKM1" s="125"/>
      <c r="WKN1" s="125"/>
      <c r="WKO1" s="125"/>
      <c r="WKP1" s="125"/>
      <c r="WKQ1" s="125"/>
      <c r="WKR1" s="125"/>
      <c r="WKS1" s="125"/>
      <c r="WKT1" s="125"/>
      <c r="WKU1" s="125"/>
      <c r="WKV1" s="125"/>
      <c r="WKW1" s="125"/>
      <c r="WKX1" s="125"/>
      <c r="WKY1" s="125"/>
      <c r="WKZ1" s="125"/>
      <c r="WLA1" s="125"/>
      <c r="WLB1" s="125"/>
      <c r="WLC1" s="125"/>
      <c r="WLD1" s="125"/>
      <c r="WLE1" s="125"/>
      <c r="WLF1" s="125"/>
      <c r="WLG1" s="125"/>
      <c r="WLH1" s="125"/>
      <c r="WLI1" s="125"/>
      <c r="WLJ1" s="125"/>
      <c r="WLK1" s="125"/>
      <c r="WLL1" s="125"/>
      <c r="WLM1" s="125"/>
      <c r="WLN1" s="125"/>
      <c r="WLO1" s="125"/>
      <c r="WLP1" s="125"/>
      <c r="WLQ1" s="125"/>
      <c r="WLR1" s="125"/>
      <c r="WLS1" s="125"/>
      <c r="WLT1" s="125"/>
      <c r="WLU1" s="125"/>
      <c r="WLV1" s="125"/>
      <c r="WLW1" s="125"/>
      <c r="WLX1" s="125"/>
      <c r="WLY1" s="125"/>
      <c r="WLZ1" s="125"/>
      <c r="WMA1" s="125"/>
      <c r="WMB1" s="125"/>
      <c r="WMC1" s="125"/>
      <c r="WMD1" s="125"/>
      <c r="WME1" s="125"/>
      <c r="WMF1" s="125"/>
      <c r="WMG1" s="125"/>
      <c r="WMH1" s="125"/>
      <c r="WMI1" s="125"/>
      <c r="WMJ1" s="125"/>
      <c r="WMK1" s="125"/>
      <c r="WML1" s="125"/>
      <c r="WMM1" s="125"/>
      <c r="WMN1" s="125"/>
      <c r="WMO1" s="125"/>
      <c r="WMP1" s="125"/>
      <c r="WMQ1" s="125"/>
      <c r="WMR1" s="125"/>
      <c r="WMS1" s="125"/>
      <c r="WMT1" s="125"/>
      <c r="WMU1" s="125"/>
      <c r="WMV1" s="125"/>
      <c r="WMW1" s="125"/>
      <c r="WMX1" s="125"/>
      <c r="WMY1" s="125"/>
      <c r="WMZ1" s="125"/>
      <c r="WNA1" s="125"/>
      <c r="WNB1" s="125"/>
      <c r="WNC1" s="125"/>
      <c r="WND1" s="125"/>
      <c r="WNE1" s="125"/>
      <c r="WNF1" s="125"/>
      <c r="WNG1" s="125"/>
      <c r="WNH1" s="125"/>
      <c r="WNI1" s="125"/>
      <c r="WNJ1" s="125"/>
      <c r="WNK1" s="125"/>
      <c r="WNL1" s="125"/>
      <c r="WNM1" s="125"/>
      <c r="WNN1" s="125"/>
      <c r="WNO1" s="125"/>
      <c r="WNP1" s="125"/>
      <c r="WNQ1" s="125"/>
      <c r="WNR1" s="125"/>
      <c r="WNS1" s="125"/>
      <c r="WNT1" s="125"/>
      <c r="WNU1" s="125"/>
      <c r="WNV1" s="125"/>
      <c r="WNW1" s="125"/>
      <c r="WNX1" s="125"/>
      <c r="WNY1" s="125"/>
      <c r="WNZ1" s="125"/>
      <c r="WOA1" s="125"/>
      <c r="WOB1" s="125"/>
      <c r="WOC1" s="125"/>
      <c r="WOD1" s="125"/>
      <c r="WOE1" s="125"/>
      <c r="WOF1" s="125"/>
      <c r="WOG1" s="125"/>
      <c r="WOH1" s="125"/>
      <c r="WOI1" s="125"/>
      <c r="WOJ1" s="125"/>
      <c r="WOK1" s="125"/>
      <c r="WOL1" s="125"/>
      <c r="WOM1" s="125"/>
      <c r="WON1" s="125"/>
      <c r="WOO1" s="125"/>
      <c r="WOP1" s="125"/>
      <c r="WOQ1" s="125"/>
      <c r="WOR1" s="125"/>
      <c r="WOS1" s="125"/>
      <c r="WOT1" s="125"/>
      <c r="WOU1" s="125"/>
      <c r="WOV1" s="125"/>
      <c r="WOW1" s="125"/>
      <c r="WOX1" s="125"/>
      <c r="WOY1" s="125"/>
      <c r="WOZ1" s="125"/>
      <c r="WPA1" s="125"/>
      <c r="WPB1" s="125"/>
      <c r="WPC1" s="125"/>
      <c r="WPD1" s="125"/>
      <c r="WPE1" s="125"/>
      <c r="WPF1" s="125"/>
      <c r="WPG1" s="125"/>
      <c r="WPH1" s="125"/>
      <c r="WPI1" s="125"/>
      <c r="WPJ1" s="125"/>
      <c r="WPK1" s="125"/>
      <c r="WPL1" s="125"/>
      <c r="WPM1" s="125"/>
      <c r="WPN1" s="125"/>
      <c r="WPO1" s="125"/>
      <c r="WPP1" s="125"/>
      <c r="WPQ1" s="125"/>
      <c r="WPR1" s="125"/>
      <c r="WPS1" s="125"/>
      <c r="WPT1" s="125"/>
      <c r="WPU1" s="125"/>
      <c r="WPV1" s="125"/>
      <c r="WPW1" s="125"/>
      <c r="WPX1" s="125"/>
      <c r="WPY1" s="125"/>
      <c r="WPZ1" s="125"/>
      <c r="WQA1" s="125"/>
      <c r="WQB1" s="125"/>
      <c r="WQC1" s="125"/>
      <c r="WQD1" s="125"/>
      <c r="WQE1" s="125"/>
      <c r="WQF1" s="125"/>
      <c r="WQG1" s="125"/>
      <c r="WQH1" s="125"/>
      <c r="WQI1" s="125"/>
      <c r="WQJ1" s="125"/>
      <c r="WQK1" s="125"/>
      <c r="WQL1" s="125"/>
      <c r="WQM1" s="125"/>
      <c r="WQN1" s="125"/>
      <c r="WQO1" s="125"/>
      <c r="WQP1" s="125"/>
      <c r="WQQ1" s="125"/>
      <c r="WQR1" s="125"/>
      <c r="WQS1" s="125"/>
      <c r="WQT1" s="125"/>
      <c r="WQU1" s="125"/>
      <c r="WQV1" s="125"/>
      <c r="WQW1" s="125"/>
      <c r="WQX1" s="125"/>
      <c r="WQY1" s="125"/>
      <c r="WQZ1" s="125"/>
      <c r="WRA1" s="125"/>
      <c r="WRB1" s="125"/>
      <c r="WRC1" s="125"/>
      <c r="WRD1" s="125"/>
      <c r="WRE1" s="125"/>
      <c r="WRF1" s="125"/>
      <c r="WRG1" s="125"/>
      <c r="WRH1" s="125"/>
      <c r="WRI1" s="125"/>
      <c r="WRJ1" s="125"/>
      <c r="WRK1" s="125"/>
      <c r="WRL1" s="125"/>
      <c r="WRM1" s="125"/>
      <c r="WRN1" s="125"/>
      <c r="WRO1" s="125"/>
      <c r="WRP1" s="125"/>
      <c r="WRQ1" s="125"/>
      <c r="WRR1" s="125"/>
      <c r="WRS1" s="125"/>
      <c r="WRT1" s="125"/>
      <c r="WRU1" s="125"/>
      <c r="WRV1" s="125"/>
      <c r="WRW1" s="125"/>
      <c r="WRX1" s="125"/>
      <c r="WRY1" s="125"/>
      <c r="WRZ1" s="125"/>
      <c r="WSA1" s="125"/>
      <c r="WSB1" s="125"/>
      <c r="WSC1" s="125"/>
      <c r="WSD1" s="125"/>
      <c r="WSE1" s="125"/>
      <c r="WSF1" s="125"/>
      <c r="WSG1" s="125"/>
      <c r="WSH1" s="125"/>
      <c r="WSI1" s="125"/>
      <c r="WSJ1" s="125"/>
      <c r="WSK1" s="125"/>
      <c r="WSL1" s="125"/>
      <c r="WSM1" s="125"/>
      <c r="WSN1" s="125"/>
      <c r="WSO1" s="125"/>
      <c r="WSP1" s="125"/>
      <c r="WSQ1" s="125"/>
      <c r="WSR1" s="125"/>
      <c r="WSS1" s="125"/>
      <c r="WST1" s="125"/>
      <c r="WSU1" s="125"/>
      <c r="WSV1" s="125"/>
      <c r="WSW1" s="125"/>
      <c r="WSX1" s="125"/>
      <c r="WSY1" s="125"/>
      <c r="WSZ1" s="125"/>
      <c r="WTA1" s="125"/>
      <c r="WTB1" s="125"/>
      <c r="WTC1" s="125"/>
      <c r="WTD1" s="125"/>
      <c r="WTE1" s="125"/>
      <c r="WTF1" s="125"/>
      <c r="WTG1" s="125"/>
      <c r="WTH1" s="125"/>
      <c r="WTI1" s="125"/>
      <c r="WTJ1" s="125"/>
      <c r="WTK1" s="125"/>
      <c r="WTL1" s="125"/>
      <c r="WTM1" s="125"/>
      <c r="WTN1" s="125"/>
      <c r="WTO1" s="125"/>
      <c r="WTP1" s="125"/>
      <c r="WTQ1" s="125"/>
      <c r="WTR1" s="125"/>
      <c r="WTS1" s="125"/>
      <c r="WTT1" s="125"/>
      <c r="WTU1" s="125"/>
      <c r="WTV1" s="125"/>
      <c r="WTW1" s="125"/>
      <c r="WTX1" s="125"/>
      <c r="WTY1" s="125"/>
      <c r="WTZ1" s="125"/>
      <c r="WUA1" s="125"/>
      <c r="WUB1" s="125"/>
      <c r="WUC1" s="125"/>
      <c r="WUD1" s="125"/>
      <c r="WUE1" s="125"/>
      <c r="WUF1" s="125"/>
      <c r="WUG1" s="125"/>
      <c r="WUH1" s="125"/>
      <c r="WUI1" s="125"/>
      <c r="WUJ1" s="125"/>
      <c r="WUK1" s="125"/>
      <c r="WUL1" s="125"/>
      <c r="WUM1" s="125"/>
      <c r="WUN1" s="125"/>
      <c r="WUO1" s="125"/>
      <c r="WUP1" s="125"/>
      <c r="WUQ1" s="125"/>
      <c r="WUR1" s="125"/>
      <c r="WUS1" s="125"/>
      <c r="WUT1" s="125"/>
      <c r="WUU1" s="125"/>
      <c r="WUV1" s="125"/>
      <c r="WUW1" s="125"/>
      <c r="WUX1" s="125"/>
      <c r="WUY1" s="125"/>
      <c r="WUZ1" s="125"/>
      <c r="WVA1" s="125"/>
      <c r="WVB1" s="125"/>
      <c r="WVC1" s="125"/>
      <c r="WVD1" s="125"/>
      <c r="WVE1" s="125"/>
      <c r="WVF1" s="125"/>
      <c r="WVG1" s="125"/>
      <c r="WVH1" s="125"/>
      <c r="WVI1" s="125"/>
      <c r="WVJ1" s="125"/>
      <c r="WVK1" s="125"/>
      <c r="WVL1" s="125"/>
      <c r="WVM1" s="125"/>
      <c r="WVN1" s="125"/>
      <c r="WVO1" s="125"/>
      <c r="WVP1" s="125"/>
      <c r="WVQ1" s="125"/>
      <c r="WVR1" s="125"/>
      <c r="WVS1" s="125"/>
      <c r="WVT1" s="125"/>
      <c r="WVU1" s="125"/>
      <c r="WVV1" s="125"/>
      <c r="WVW1" s="125"/>
      <c r="WVX1" s="125"/>
      <c r="WVY1" s="125"/>
      <c r="WVZ1" s="125"/>
      <c r="WWA1" s="125"/>
      <c r="WWB1" s="125"/>
      <c r="WWC1" s="125"/>
      <c r="WWD1" s="125"/>
      <c r="WWE1" s="125"/>
      <c r="WWF1" s="125"/>
      <c r="WWG1" s="125"/>
      <c r="WWH1" s="125"/>
      <c r="WWI1" s="125"/>
      <c r="WWJ1" s="125"/>
      <c r="WWK1" s="125"/>
      <c r="WWL1" s="125"/>
      <c r="WWM1" s="125"/>
      <c r="WWN1" s="125"/>
      <c r="WWO1" s="125"/>
      <c r="WWP1" s="125"/>
      <c r="WWQ1" s="125"/>
      <c r="WWR1" s="125"/>
      <c r="WWS1" s="125"/>
      <c r="WWT1" s="125"/>
      <c r="WWU1" s="125"/>
      <c r="WWV1" s="125"/>
      <c r="WWW1" s="125"/>
      <c r="WWX1" s="125"/>
      <c r="WWY1" s="125"/>
      <c r="WWZ1" s="125"/>
      <c r="WXA1" s="125"/>
      <c r="WXB1" s="125"/>
      <c r="WXC1" s="125"/>
      <c r="WXD1" s="125"/>
      <c r="WXE1" s="125"/>
      <c r="WXF1" s="125"/>
      <c r="WXG1" s="125"/>
      <c r="WXH1" s="125"/>
      <c r="WXI1" s="125"/>
      <c r="WXJ1" s="125"/>
      <c r="WXK1" s="125"/>
      <c r="WXL1" s="125"/>
      <c r="WXM1" s="125"/>
      <c r="WXN1" s="125"/>
      <c r="WXO1" s="125"/>
      <c r="WXP1" s="125"/>
      <c r="WXQ1" s="125"/>
      <c r="WXR1" s="125"/>
      <c r="WXS1" s="125"/>
      <c r="WXT1" s="125"/>
      <c r="WXU1" s="125"/>
      <c r="WXV1" s="125"/>
      <c r="WXW1" s="125"/>
      <c r="WXX1" s="125"/>
      <c r="WXY1" s="125"/>
      <c r="WXZ1" s="125"/>
      <c r="WYA1" s="125"/>
      <c r="WYB1" s="125"/>
      <c r="WYC1" s="125"/>
      <c r="WYD1" s="125"/>
      <c r="WYE1" s="125"/>
      <c r="WYF1" s="125"/>
      <c r="WYG1" s="125"/>
      <c r="WYH1" s="125"/>
      <c r="WYI1" s="125"/>
      <c r="WYJ1" s="125"/>
      <c r="WYK1" s="125"/>
      <c r="WYL1" s="125"/>
      <c r="WYM1" s="125"/>
      <c r="WYN1" s="125"/>
      <c r="WYO1" s="125"/>
      <c r="WYP1" s="125"/>
      <c r="WYQ1" s="125"/>
      <c r="WYR1" s="125"/>
      <c r="WYS1" s="125"/>
      <c r="WYT1" s="125"/>
      <c r="WYU1" s="125"/>
      <c r="WYV1" s="125"/>
      <c r="WYW1" s="125"/>
      <c r="WYX1" s="125"/>
      <c r="WYY1" s="125"/>
      <c r="WYZ1" s="125"/>
      <c r="WZA1" s="125"/>
      <c r="WZB1" s="125"/>
      <c r="WZC1" s="125"/>
      <c r="WZD1" s="125"/>
      <c r="WZE1" s="125"/>
      <c r="WZF1" s="125"/>
      <c r="WZG1" s="125"/>
      <c r="WZH1" s="125"/>
      <c r="WZI1" s="125"/>
      <c r="WZJ1" s="125"/>
      <c r="WZK1" s="125"/>
      <c r="WZL1" s="125"/>
      <c r="WZM1" s="125"/>
      <c r="WZN1" s="125"/>
      <c r="WZO1" s="125"/>
      <c r="WZP1" s="125"/>
      <c r="WZQ1" s="125"/>
      <c r="WZR1" s="125"/>
      <c r="WZS1" s="125"/>
      <c r="WZT1" s="125"/>
      <c r="WZU1" s="125"/>
      <c r="WZV1" s="125"/>
      <c r="WZW1" s="125"/>
      <c r="WZX1" s="125"/>
      <c r="WZY1" s="125"/>
      <c r="WZZ1" s="125"/>
      <c r="XAA1" s="125"/>
      <c r="XAB1" s="125"/>
      <c r="XAC1" s="125"/>
      <c r="XAD1" s="125"/>
      <c r="XAE1" s="125"/>
      <c r="XAF1" s="125"/>
      <c r="XAG1" s="125"/>
      <c r="XAH1" s="125"/>
      <c r="XAI1" s="125"/>
      <c r="XAJ1" s="125"/>
      <c r="XAK1" s="125"/>
      <c r="XAL1" s="125"/>
      <c r="XAM1" s="125"/>
      <c r="XAN1" s="125"/>
      <c r="XAO1" s="125"/>
      <c r="XAP1" s="125"/>
      <c r="XAQ1" s="125"/>
      <c r="XAR1" s="125"/>
      <c r="XAS1" s="125"/>
      <c r="XAT1" s="125"/>
      <c r="XAU1" s="125"/>
      <c r="XAV1" s="125"/>
      <c r="XAW1" s="125"/>
      <c r="XAX1" s="125"/>
      <c r="XAY1" s="125"/>
      <c r="XAZ1" s="125"/>
      <c r="XBA1" s="125"/>
      <c r="XBB1" s="125"/>
      <c r="XBC1" s="125"/>
      <c r="XBD1" s="125"/>
      <c r="XBE1" s="125"/>
      <c r="XBF1" s="125"/>
      <c r="XBG1" s="125"/>
      <c r="XBH1" s="125"/>
      <c r="XBI1" s="125"/>
      <c r="XBJ1" s="125"/>
      <c r="XBK1" s="125"/>
      <c r="XBL1" s="125"/>
      <c r="XBM1" s="125"/>
      <c r="XBN1" s="125"/>
      <c r="XBO1" s="125"/>
      <c r="XBP1" s="125"/>
      <c r="XBQ1" s="125"/>
      <c r="XBR1" s="125"/>
      <c r="XBS1" s="125"/>
      <c r="XBT1" s="125"/>
      <c r="XBU1" s="125"/>
      <c r="XBV1" s="125"/>
      <c r="XBW1" s="125"/>
      <c r="XBX1" s="125"/>
      <c r="XBY1" s="125"/>
      <c r="XBZ1" s="125"/>
      <c r="XCA1" s="125"/>
      <c r="XCB1" s="125"/>
      <c r="XCC1" s="125"/>
      <c r="XCD1" s="125"/>
      <c r="XCE1" s="125"/>
      <c r="XCF1" s="125"/>
      <c r="XCG1" s="125"/>
      <c r="XCH1" s="125"/>
      <c r="XCI1" s="125"/>
      <c r="XCJ1" s="125"/>
      <c r="XCK1" s="125"/>
      <c r="XCL1" s="125"/>
      <c r="XCM1" s="125"/>
      <c r="XCN1" s="125"/>
      <c r="XCO1" s="125"/>
      <c r="XCP1" s="125"/>
      <c r="XCQ1" s="125"/>
      <c r="XCR1" s="125"/>
      <c r="XCS1" s="125"/>
      <c r="XCT1" s="125"/>
      <c r="XCU1" s="125"/>
      <c r="XCV1" s="125"/>
      <c r="XCW1" s="125"/>
      <c r="XCX1" s="125"/>
      <c r="XCY1" s="125"/>
      <c r="XCZ1" s="125"/>
      <c r="XDA1" s="125"/>
      <c r="XDB1" s="125"/>
      <c r="XDC1" s="125"/>
      <c r="XDD1" s="125"/>
      <c r="XDE1" s="125"/>
      <c r="XDF1" s="125"/>
      <c r="XDG1" s="125"/>
      <c r="XDH1" s="125"/>
      <c r="XDI1" s="125"/>
      <c r="XDJ1" s="125"/>
      <c r="XDK1" s="125"/>
      <c r="XDL1" s="125"/>
      <c r="XDM1" s="125"/>
      <c r="XDN1" s="125"/>
      <c r="XDO1" s="125"/>
      <c r="XDP1" s="125"/>
      <c r="XDQ1" s="125"/>
      <c r="XDR1" s="125"/>
      <c r="XDS1" s="125"/>
      <c r="XDT1" s="125"/>
      <c r="XDU1" s="125"/>
      <c r="XDV1" s="125"/>
      <c r="XDW1" s="125"/>
      <c r="XDX1" s="125"/>
      <c r="XDY1" s="125"/>
      <c r="XDZ1" s="125"/>
      <c r="XEA1" s="125"/>
      <c r="XEB1" s="125"/>
      <c r="XEC1" s="125"/>
      <c r="XED1" s="125"/>
      <c r="XEE1" s="125"/>
      <c r="XEF1" s="125"/>
      <c r="XEG1" s="125"/>
      <c r="XEH1" s="125"/>
      <c r="XEI1" s="125"/>
      <c r="XEJ1" s="125"/>
      <c r="XEK1" s="125"/>
      <c r="XEL1" s="125"/>
      <c r="XEM1" s="125"/>
      <c r="XEN1" s="125"/>
      <c r="XEO1" s="125"/>
      <c r="XEP1" s="125"/>
      <c r="XEQ1" s="125"/>
      <c r="XER1" s="125"/>
      <c r="XES1" s="125"/>
      <c r="XET1" s="125"/>
      <c r="XEU1" s="125"/>
      <c r="XEV1" s="125"/>
      <c r="XEW1" s="125"/>
      <c r="XEX1" s="125"/>
      <c r="XEY1" s="125"/>
      <c r="XEZ1" s="125"/>
      <c r="XFA1" s="125"/>
      <c r="XFB1" s="125"/>
      <c r="XFC1" s="125"/>
      <c r="XFD1" s="125"/>
    </row>
    <row r="2" ht="54.75" customHeight="1" spans="1:5">
      <c r="A2" s="171" t="s">
        <v>782</v>
      </c>
      <c r="B2" s="171"/>
      <c r="C2" s="171"/>
      <c r="D2" s="171"/>
      <c r="E2" s="171"/>
    </row>
    <row r="3" ht="21" customHeight="1" spans="1:5">
      <c r="A3" s="172"/>
      <c r="B3" s="172"/>
      <c r="C3" s="172"/>
      <c r="D3" s="172"/>
      <c r="E3" s="173" t="s">
        <v>57</v>
      </c>
    </row>
    <row r="4" ht="24" customHeight="1" spans="1:5">
      <c r="A4" s="174" t="s">
        <v>783</v>
      </c>
      <c r="B4" s="174" t="s">
        <v>784</v>
      </c>
      <c r="C4" s="174" t="s">
        <v>785</v>
      </c>
      <c r="D4" s="174" t="s">
        <v>786</v>
      </c>
      <c r="E4" s="174" t="s">
        <v>787</v>
      </c>
    </row>
    <row r="5" ht="24" customHeight="1" spans="1:5">
      <c r="A5" s="175" t="s">
        <v>788</v>
      </c>
      <c r="B5" s="176">
        <f>SUM(C5:E5)</f>
        <v>1358</v>
      </c>
      <c r="C5" s="176"/>
      <c r="D5" s="176">
        <v>822</v>
      </c>
      <c r="E5" s="176">
        <v>536</v>
      </c>
    </row>
    <row r="6" ht="24" customHeight="1" spans="1:5">
      <c r="A6" s="175" t="s">
        <v>789</v>
      </c>
      <c r="B6" s="176">
        <f t="shared" ref="B6:B17" si="0">SUM(C6:E6)</f>
        <v>5219</v>
      </c>
      <c r="C6" s="176"/>
      <c r="D6" s="176">
        <v>2985</v>
      </c>
      <c r="E6" s="176">
        <v>2234</v>
      </c>
    </row>
    <row r="7" ht="24" customHeight="1" spans="1:5">
      <c r="A7" s="175" t="s">
        <v>790</v>
      </c>
      <c r="B7" s="176">
        <f t="shared" si="0"/>
        <v>16407</v>
      </c>
      <c r="C7" s="176"/>
      <c r="D7" s="176">
        <v>5415</v>
      </c>
      <c r="E7" s="176">
        <v>10992</v>
      </c>
    </row>
    <row r="8" ht="24" customHeight="1" spans="1:5">
      <c r="A8" s="175" t="s">
        <v>791</v>
      </c>
      <c r="B8" s="176">
        <f t="shared" si="0"/>
        <v>29283</v>
      </c>
      <c r="C8" s="176"/>
      <c r="D8" s="176">
        <v>779</v>
      </c>
      <c r="E8" s="176">
        <v>28504</v>
      </c>
    </row>
    <row r="9" ht="24" customHeight="1" spans="1:5">
      <c r="A9" s="175" t="s">
        <v>792</v>
      </c>
      <c r="B9" s="176">
        <f t="shared" si="0"/>
        <v>3024</v>
      </c>
      <c r="C9" s="176"/>
      <c r="D9" s="176">
        <v>1456</v>
      </c>
      <c r="E9" s="176">
        <v>1568</v>
      </c>
    </row>
    <row r="10" ht="24" customHeight="1" spans="1:5">
      <c r="A10" s="175" t="s">
        <v>793</v>
      </c>
      <c r="B10" s="176">
        <f t="shared" si="0"/>
        <v>8170</v>
      </c>
      <c r="C10" s="176"/>
      <c r="D10" s="176">
        <v>2520</v>
      </c>
      <c r="E10" s="176">
        <v>5650</v>
      </c>
    </row>
    <row r="11" ht="24" customHeight="1" spans="1:5">
      <c r="A11" s="175" t="s">
        <v>794</v>
      </c>
      <c r="B11" s="176">
        <f t="shared" si="0"/>
        <v>15224</v>
      </c>
      <c r="C11" s="176"/>
      <c r="D11" s="176">
        <v>3043</v>
      </c>
      <c r="E11" s="176">
        <v>12181</v>
      </c>
    </row>
    <row r="12" ht="24" customHeight="1" spans="1:5">
      <c r="A12" s="175" t="s">
        <v>795</v>
      </c>
      <c r="B12" s="176">
        <f t="shared" si="0"/>
        <v>5079</v>
      </c>
      <c r="C12" s="176"/>
      <c r="D12" s="176">
        <v>934</v>
      </c>
      <c r="E12" s="176">
        <v>4145</v>
      </c>
    </row>
    <row r="13" ht="24" customHeight="1" spans="1:5">
      <c r="A13" s="175" t="s">
        <v>796</v>
      </c>
      <c r="B13" s="176">
        <f t="shared" si="0"/>
        <v>13248</v>
      </c>
      <c r="C13" s="176"/>
      <c r="D13" s="176">
        <v>5417</v>
      </c>
      <c r="E13" s="176">
        <v>7831</v>
      </c>
    </row>
    <row r="14" ht="24" customHeight="1" spans="1:5">
      <c r="A14" s="175" t="s">
        <v>797</v>
      </c>
      <c r="B14" s="176">
        <f t="shared" si="0"/>
        <v>10053</v>
      </c>
      <c r="C14" s="176"/>
      <c r="D14" s="176">
        <v>4175</v>
      </c>
      <c r="E14" s="176">
        <v>5878</v>
      </c>
    </row>
    <row r="15" ht="24" customHeight="1" spans="1:5">
      <c r="A15" s="175" t="s">
        <v>798</v>
      </c>
      <c r="B15" s="176">
        <f t="shared" si="0"/>
        <v>4069</v>
      </c>
      <c r="C15" s="176"/>
      <c r="D15" s="176">
        <v>1929</v>
      </c>
      <c r="E15" s="176">
        <v>2140</v>
      </c>
    </row>
    <row r="16" ht="24" customHeight="1" spans="1:5">
      <c r="A16" s="175" t="s">
        <v>799</v>
      </c>
      <c r="B16" s="176">
        <f t="shared" si="0"/>
        <v>3310</v>
      </c>
      <c r="C16" s="177"/>
      <c r="D16" s="176">
        <v>1172</v>
      </c>
      <c r="E16" s="176">
        <v>2138</v>
      </c>
    </row>
    <row r="17" ht="24" customHeight="1" spans="1:5">
      <c r="A17" s="175" t="s">
        <v>800</v>
      </c>
      <c r="B17" s="176">
        <v>3000</v>
      </c>
      <c r="C17" s="177"/>
      <c r="D17" s="176"/>
      <c r="E17" s="176"/>
    </row>
    <row r="18" ht="24" customHeight="1" spans="1:5">
      <c r="A18" s="175" t="s">
        <v>801</v>
      </c>
      <c r="B18" s="177">
        <f>SUM(B5:B17)</f>
        <v>117444</v>
      </c>
      <c r="C18" s="177"/>
      <c r="D18" s="177">
        <f>SUM(D5:D17)</f>
        <v>30647</v>
      </c>
      <c r="E18" s="177">
        <f>SUM(E5:E17)</f>
        <v>83797</v>
      </c>
    </row>
    <row r="19" ht="48.75" customHeight="1" spans="1:5">
      <c r="A19" s="178"/>
      <c r="B19" s="178"/>
      <c r="C19" s="179"/>
      <c r="D19" s="179"/>
      <c r="E19" s="179"/>
    </row>
    <row r="20" ht="20.25" spans="2:2">
      <c r="B20" s="180"/>
    </row>
    <row r="21" spans="2:2">
      <c r="B21" s="181"/>
    </row>
  </sheetData>
  <mergeCells count="2">
    <mergeCell ref="A2:E2"/>
    <mergeCell ref="A19:E19"/>
  </mergeCells>
  <printOptions horizontalCentered="1"/>
  <pageMargins left="0.511805555555556" right="0.590277777777778" top="0.747916666666667" bottom="0.747916666666667" header="0.313888888888889" footer="0.313888888888889"/>
  <pageSetup paperSize="9" firstPageNumber="25" orientation="portrait" useFirstPageNumber="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topLeftCell="A6" workbookViewId="0">
      <selection activeCell="H8" sqref="H8"/>
    </sheetView>
  </sheetViews>
  <sheetFormatPr defaultColWidth="8.625" defaultRowHeight="14.25" outlineLevelCol="3"/>
  <cols>
    <col min="1" max="1" width="43.125" style="152" customWidth="1"/>
    <col min="2" max="2" width="13" style="152" customWidth="1"/>
    <col min="3" max="3" width="13.5" style="152" customWidth="1"/>
    <col min="4" max="4" width="16" style="152" customWidth="1"/>
    <col min="5" max="16384" width="8.625" style="152"/>
  </cols>
  <sheetData>
    <row r="1" ht="22.35" customHeight="1" spans="1:4">
      <c r="A1" s="153" t="s">
        <v>802</v>
      </c>
      <c r="B1" s="154"/>
      <c r="C1" s="154"/>
      <c r="D1" s="154"/>
    </row>
    <row r="2" ht="21" spans="1:4">
      <c r="A2" s="155" t="s">
        <v>803</v>
      </c>
      <c r="B2" s="155"/>
      <c r="C2" s="155"/>
      <c r="D2" s="155"/>
    </row>
    <row r="3" spans="1:4">
      <c r="A3" s="156" t="s">
        <v>57</v>
      </c>
      <c r="B3" s="156"/>
      <c r="C3" s="156"/>
      <c r="D3" s="156"/>
    </row>
    <row r="4" ht="48" customHeight="1" spans="1:4">
      <c r="A4" s="157" t="s">
        <v>706</v>
      </c>
      <c r="B4" s="145" t="s">
        <v>59</v>
      </c>
      <c r="C4" s="158" t="s">
        <v>92</v>
      </c>
      <c r="D4" s="135" t="s">
        <v>93</v>
      </c>
    </row>
    <row r="5" ht="24.6" customHeight="1" spans="1:4">
      <c r="A5" s="159" t="s">
        <v>801</v>
      </c>
      <c r="B5" s="159">
        <f>SUM(B6:B8)</f>
        <v>6202.08</v>
      </c>
      <c r="C5" s="159">
        <f>SUM(C6:C8)</f>
        <v>6263.45</v>
      </c>
      <c r="D5" s="160">
        <f t="shared" ref="D5:D10" si="0">B5/C5*100</f>
        <v>99.0201885542313</v>
      </c>
    </row>
    <row r="6" ht="32.45" customHeight="1" spans="1:4">
      <c r="A6" s="161" t="s">
        <v>804</v>
      </c>
      <c r="B6" s="159">
        <v>361.44</v>
      </c>
      <c r="C6" s="159">
        <v>403.77</v>
      </c>
      <c r="D6" s="160">
        <f t="shared" si="0"/>
        <v>89.5163087896575</v>
      </c>
    </row>
    <row r="7" ht="32.45" customHeight="1" spans="1:4">
      <c r="A7" s="161" t="s">
        <v>805</v>
      </c>
      <c r="B7" s="159">
        <v>1161.07</v>
      </c>
      <c r="C7" s="159">
        <v>1404.35</v>
      </c>
      <c r="D7" s="160">
        <f t="shared" si="0"/>
        <v>82.6766831630292</v>
      </c>
    </row>
    <row r="8" ht="32.45" customHeight="1" spans="1:4">
      <c r="A8" s="161" t="s">
        <v>806</v>
      </c>
      <c r="B8" s="162">
        <f>SUM(B9:B10)</f>
        <v>4679.57</v>
      </c>
      <c r="C8" s="159">
        <f>SUM(C9:C10)</f>
        <v>4455.33</v>
      </c>
      <c r="D8" s="160">
        <f t="shared" si="0"/>
        <v>105.033072746575</v>
      </c>
    </row>
    <row r="9" ht="32.45" customHeight="1" spans="1:4">
      <c r="A9" s="163" t="s">
        <v>807</v>
      </c>
      <c r="B9" s="164">
        <v>863</v>
      </c>
      <c r="C9" s="164">
        <v>817</v>
      </c>
      <c r="D9" s="160">
        <f t="shared" si="0"/>
        <v>105.63035495716</v>
      </c>
    </row>
    <row r="10" ht="32.45" customHeight="1" spans="1:4">
      <c r="A10" s="163" t="s">
        <v>808</v>
      </c>
      <c r="B10" s="165">
        <v>3816.57</v>
      </c>
      <c r="C10" s="165">
        <v>3638.33</v>
      </c>
      <c r="D10" s="160">
        <f t="shared" si="0"/>
        <v>104.898950892305</v>
      </c>
    </row>
    <row r="12" ht="15.6" customHeight="1" spans="1:1">
      <c r="A12" s="166" t="s">
        <v>809</v>
      </c>
    </row>
    <row r="13" ht="100.5" customHeight="1" spans="1:4">
      <c r="A13" s="167" t="s">
        <v>810</v>
      </c>
      <c r="B13" s="167"/>
      <c r="C13" s="167"/>
      <c r="D13" s="167"/>
    </row>
    <row r="14" ht="98.25" customHeight="1" spans="1:4">
      <c r="A14" s="168" t="s">
        <v>811</v>
      </c>
      <c r="B14" s="168"/>
      <c r="C14" s="168"/>
      <c r="D14" s="168"/>
    </row>
    <row r="15" spans="1:4">
      <c r="A15" s="169"/>
      <c r="B15" s="169"/>
      <c r="C15" s="169"/>
      <c r="D15" s="169"/>
    </row>
    <row r="16" spans="1:4">
      <c r="A16" s="170"/>
      <c r="B16" s="170"/>
      <c r="C16" s="170"/>
      <c r="D16" s="170"/>
    </row>
    <row r="17" spans="1:4">
      <c r="A17" s="170"/>
      <c r="B17" s="170"/>
      <c r="C17" s="170"/>
      <c r="D17" s="170"/>
    </row>
  </sheetData>
  <mergeCells count="4">
    <mergeCell ref="A2:D2"/>
    <mergeCell ref="A3:D3"/>
    <mergeCell ref="A13:D13"/>
    <mergeCell ref="A14:D14"/>
  </mergeCells>
  <pageMargins left="0.707638888888889" right="0.707638888888889" top="0.747916666666667" bottom="0.747916666666667" header="0.313888888888889" footer="0.313888888888889"/>
  <pageSetup paperSize="9" scale="95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showZeros="0" workbookViewId="0">
      <selection activeCell="E17" sqref="E17"/>
    </sheetView>
  </sheetViews>
  <sheetFormatPr defaultColWidth="9" defaultRowHeight="14.25" outlineLevelCol="5"/>
  <cols>
    <col min="1" max="1" width="41.625" customWidth="1"/>
    <col min="2" max="2" width="14.625" customWidth="1"/>
    <col min="3" max="3" width="13.125" customWidth="1"/>
    <col min="4" max="4" width="15.625" customWidth="1"/>
  </cols>
  <sheetData>
    <row r="1" ht="22.15" customHeight="1" spans="1:1">
      <c r="A1" s="125" t="s">
        <v>812</v>
      </c>
    </row>
    <row r="2" ht="27" customHeight="1" spans="1:4">
      <c r="A2" s="89" t="s">
        <v>813</v>
      </c>
      <c r="B2" s="89"/>
      <c r="C2" s="89"/>
      <c r="D2" s="89"/>
    </row>
    <row r="3" spans="1:4">
      <c r="A3" s="90"/>
      <c r="B3" s="91"/>
      <c r="C3" s="91"/>
      <c r="D3" s="144" t="s">
        <v>705</v>
      </c>
    </row>
    <row r="4" ht="46.15" customHeight="1" spans="1:4">
      <c r="A4" s="103" t="s">
        <v>814</v>
      </c>
      <c r="B4" s="145" t="s">
        <v>59</v>
      </c>
      <c r="C4" s="135" t="s">
        <v>60</v>
      </c>
      <c r="D4" s="135" t="s">
        <v>815</v>
      </c>
    </row>
    <row r="5" ht="18.75" customHeight="1" spans="1:4">
      <c r="A5" s="146" t="s">
        <v>816</v>
      </c>
      <c r="B5" s="145"/>
      <c r="C5" s="135"/>
      <c r="D5" s="135"/>
    </row>
    <row r="6" ht="18.75" customHeight="1" spans="1:4">
      <c r="A6" s="104" t="s">
        <v>817</v>
      </c>
      <c r="B6" s="121">
        <v>4606935</v>
      </c>
      <c r="C6" s="121">
        <v>3354880</v>
      </c>
      <c r="D6" s="135"/>
    </row>
    <row r="7" ht="17.45" customHeight="1" spans="1:4">
      <c r="A7" s="149" t="s">
        <v>818</v>
      </c>
      <c r="B7" s="121"/>
      <c r="C7" s="121">
        <v>6</v>
      </c>
      <c r="D7" s="108">
        <f>B7/C7*100</f>
        <v>0</v>
      </c>
    </row>
    <row r="8" ht="17.45" customHeight="1" spans="1:4">
      <c r="A8" s="149" t="s">
        <v>819</v>
      </c>
      <c r="B8" s="121"/>
      <c r="C8" s="121"/>
      <c r="D8" s="108"/>
    </row>
    <row r="9" ht="17.45" customHeight="1" spans="1:6">
      <c r="A9" s="149" t="s">
        <v>820</v>
      </c>
      <c r="B9" s="121">
        <v>176060</v>
      </c>
      <c r="C9" s="121">
        <v>150805</v>
      </c>
      <c r="D9" s="108">
        <f t="shared" ref="D9:D17" si="0">B9/C9*100</f>
        <v>116.746792215112</v>
      </c>
      <c r="F9" s="150"/>
    </row>
    <row r="10" ht="17.45" customHeight="1" spans="1:4">
      <c r="A10" s="149" t="s">
        <v>821</v>
      </c>
      <c r="B10" s="121">
        <v>12800</v>
      </c>
      <c r="C10" s="121">
        <v>8845</v>
      </c>
      <c r="D10" s="108">
        <f t="shared" si="0"/>
        <v>144.714527981911</v>
      </c>
    </row>
    <row r="11" ht="17.45" customHeight="1" spans="1:4">
      <c r="A11" s="149" t="s">
        <v>822</v>
      </c>
      <c r="B11" s="121">
        <v>4273140</v>
      </c>
      <c r="C11" s="121">
        <v>3831141</v>
      </c>
      <c r="D11" s="108">
        <f t="shared" si="0"/>
        <v>111.537006860358</v>
      </c>
    </row>
    <row r="12" ht="17.45" customHeight="1" spans="1:4">
      <c r="A12" s="149" t="s">
        <v>823</v>
      </c>
      <c r="B12" s="121"/>
      <c r="C12" s="121"/>
      <c r="D12" s="108"/>
    </row>
    <row r="13" ht="17.45" customHeight="1" spans="1:4">
      <c r="A13" s="149" t="s">
        <v>824</v>
      </c>
      <c r="B13" s="121">
        <v>22535</v>
      </c>
      <c r="C13" s="121">
        <v>23114</v>
      </c>
      <c r="D13" s="108">
        <f t="shared" si="0"/>
        <v>97.495024660379</v>
      </c>
    </row>
    <row r="14" ht="17.45" customHeight="1" spans="1:4">
      <c r="A14" s="149" t="s">
        <v>825</v>
      </c>
      <c r="B14" s="121">
        <v>81800</v>
      </c>
      <c r="C14" s="121">
        <v>98225</v>
      </c>
      <c r="D14" s="108">
        <f t="shared" si="0"/>
        <v>83.2781878340545</v>
      </c>
    </row>
    <row r="15" ht="17.45" customHeight="1" spans="1:4">
      <c r="A15" s="149" t="s">
        <v>826</v>
      </c>
      <c r="B15" s="121"/>
      <c r="C15" s="121"/>
      <c r="D15" s="108"/>
    </row>
    <row r="16" ht="17.45" customHeight="1" spans="1:4">
      <c r="A16" s="149" t="s">
        <v>827</v>
      </c>
      <c r="B16" s="121"/>
      <c r="C16" s="121"/>
      <c r="D16" s="108"/>
    </row>
    <row r="17" ht="17.45" customHeight="1" spans="1:4">
      <c r="A17" s="149" t="s">
        <v>828</v>
      </c>
      <c r="B17" s="121">
        <v>40600</v>
      </c>
      <c r="C17" s="121">
        <v>43367</v>
      </c>
      <c r="D17" s="108">
        <f t="shared" si="0"/>
        <v>93.6195724859917</v>
      </c>
    </row>
    <row r="18" ht="17.45" customHeight="1" spans="1:4">
      <c r="A18" s="149" t="s">
        <v>829</v>
      </c>
      <c r="B18" s="121"/>
      <c r="C18" s="121"/>
      <c r="D18" s="108"/>
    </row>
    <row r="19" ht="17.45" customHeight="1" spans="1:4">
      <c r="A19" s="149" t="s">
        <v>830</v>
      </c>
      <c r="B19" s="121"/>
      <c r="C19" s="121">
        <v>-70</v>
      </c>
      <c r="D19" s="108"/>
    </row>
    <row r="20" ht="17.45" customHeight="1" spans="1:4">
      <c r="A20" s="104" t="s">
        <v>831</v>
      </c>
      <c r="B20" s="121"/>
      <c r="C20" s="121">
        <v>12192</v>
      </c>
      <c r="D20" s="108">
        <f>B20/C20*100</f>
        <v>0</v>
      </c>
    </row>
    <row r="21" ht="17.45" customHeight="1" spans="1:4">
      <c r="A21" s="103" t="s">
        <v>832</v>
      </c>
      <c r="B21" s="122">
        <f>SUM(B7:B20)</f>
        <v>4606935</v>
      </c>
      <c r="C21" s="122">
        <f>SUM(C7:C20)</f>
        <v>4167625</v>
      </c>
      <c r="D21" s="115">
        <f>B21/C21*100</f>
        <v>110.54101556642</v>
      </c>
    </row>
    <row r="22" ht="17.45" customHeight="1" spans="1:4">
      <c r="A22" s="139" t="s">
        <v>833</v>
      </c>
      <c r="B22" s="121"/>
      <c r="C22" s="116"/>
      <c r="D22" s="116"/>
    </row>
    <row r="23" ht="17.45" customHeight="1" spans="1:4">
      <c r="A23" s="139" t="s">
        <v>834</v>
      </c>
      <c r="B23" s="121">
        <f>SUM(B24)</f>
        <v>6260</v>
      </c>
      <c r="C23" s="116"/>
      <c r="D23" s="116"/>
    </row>
    <row r="24" ht="17.45" customHeight="1" spans="1:4">
      <c r="A24" s="104" t="s">
        <v>835</v>
      </c>
      <c r="B24" s="121">
        <v>6260</v>
      </c>
      <c r="C24" s="116"/>
      <c r="D24" s="116"/>
    </row>
    <row r="25" ht="17.45" customHeight="1" spans="1:4">
      <c r="A25" s="104" t="s">
        <v>836</v>
      </c>
      <c r="B25" s="121"/>
      <c r="C25" s="116"/>
      <c r="D25" s="116"/>
    </row>
    <row r="26" ht="17.45" customHeight="1" spans="1:4">
      <c r="A26" s="104" t="s">
        <v>837</v>
      </c>
      <c r="B26" s="121"/>
      <c r="C26" s="116"/>
      <c r="D26" s="116"/>
    </row>
    <row r="27" ht="17.45" customHeight="1" spans="1:4">
      <c r="A27" s="105" t="s">
        <v>838</v>
      </c>
      <c r="B27" s="121"/>
      <c r="C27" s="116"/>
      <c r="D27" s="116"/>
    </row>
    <row r="28" ht="17.45" customHeight="1" spans="1:4">
      <c r="A28" s="105" t="s">
        <v>839</v>
      </c>
      <c r="B28" s="121"/>
      <c r="C28" s="116"/>
      <c r="D28" s="116"/>
    </row>
    <row r="29" ht="17.45" customHeight="1" spans="1:4">
      <c r="A29" s="103" t="s">
        <v>135</v>
      </c>
      <c r="B29" s="122">
        <f>SUM(B21,B22,B23)</f>
        <v>4613195</v>
      </c>
      <c r="C29" s="122"/>
      <c r="D29" s="11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showZeros="0" topLeftCell="A13" workbookViewId="0">
      <selection activeCell="E17" sqref="E17"/>
    </sheetView>
  </sheetViews>
  <sheetFormatPr defaultColWidth="9" defaultRowHeight="14.25" outlineLevelCol="5"/>
  <cols>
    <col min="1" max="1" width="34.5" customWidth="1"/>
    <col min="2" max="3" width="14" customWidth="1"/>
    <col min="4" max="4" width="19.125" customWidth="1"/>
  </cols>
  <sheetData>
    <row r="1" spans="1:1">
      <c r="A1" s="125" t="s">
        <v>840</v>
      </c>
    </row>
    <row r="2" ht="21" spans="1:4">
      <c r="A2" s="89" t="s">
        <v>841</v>
      </c>
      <c r="B2" s="89"/>
      <c r="C2" s="89"/>
      <c r="D2" s="89"/>
    </row>
    <row r="3" spans="1:4">
      <c r="A3" s="90"/>
      <c r="B3" s="91"/>
      <c r="C3" s="91"/>
      <c r="D3" s="92" t="s">
        <v>705</v>
      </c>
    </row>
    <row r="4" ht="45.6" customHeight="1" spans="1:4">
      <c r="A4" s="120" t="s">
        <v>814</v>
      </c>
      <c r="B4" s="120" t="s">
        <v>59</v>
      </c>
      <c r="C4" s="135" t="s">
        <v>60</v>
      </c>
      <c r="D4" s="135" t="s">
        <v>61</v>
      </c>
    </row>
    <row r="5" ht="19.9" customHeight="1" spans="1:4">
      <c r="A5" s="105" t="s">
        <v>842</v>
      </c>
      <c r="B5" s="97">
        <v>50</v>
      </c>
      <c r="C5" s="97">
        <v>185</v>
      </c>
      <c r="D5" s="151"/>
    </row>
    <row r="6" ht="19.9" customHeight="1" spans="1:4">
      <c r="A6" s="105" t="s">
        <v>843</v>
      </c>
      <c r="B6" s="97">
        <v>450</v>
      </c>
      <c r="C6" s="97">
        <v>4739</v>
      </c>
      <c r="D6" s="151"/>
    </row>
    <row r="7" ht="19.9" customHeight="1" spans="1:4">
      <c r="A7" s="105" t="s">
        <v>844</v>
      </c>
      <c r="B7" s="97"/>
      <c r="C7" s="97"/>
      <c r="D7" s="151"/>
    </row>
    <row r="8" ht="19.9" customHeight="1" spans="1:4">
      <c r="A8" s="105" t="s">
        <v>845</v>
      </c>
      <c r="B8" s="97">
        <v>3402840</v>
      </c>
      <c r="C8" s="97">
        <v>2815670</v>
      </c>
      <c r="D8" s="102">
        <f>B8/C8*100</f>
        <v>120.853651173611</v>
      </c>
    </row>
    <row r="9" ht="19.9" customHeight="1" spans="1:6">
      <c r="A9" s="105" t="s">
        <v>846</v>
      </c>
      <c r="B9" s="97"/>
      <c r="C9" s="97">
        <v>2253</v>
      </c>
      <c r="D9" s="102">
        <v>0</v>
      </c>
      <c r="F9" s="150"/>
    </row>
    <row r="10" ht="19.9" customHeight="1" spans="1:4">
      <c r="A10" s="105" t="s">
        <v>847</v>
      </c>
      <c r="B10" s="97">
        <v>5000</v>
      </c>
      <c r="C10" s="97">
        <v>143</v>
      </c>
      <c r="D10" s="102">
        <f>B10/C10*100</f>
        <v>3496.5034965035</v>
      </c>
    </row>
    <row r="11" ht="19.9" customHeight="1" spans="1:4">
      <c r="A11" s="105" t="s">
        <v>848</v>
      </c>
      <c r="B11" s="97"/>
      <c r="C11" s="97"/>
      <c r="D11" s="102"/>
    </row>
    <row r="12" ht="19.9" customHeight="1" spans="1:4">
      <c r="A12" s="105" t="s">
        <v>849</v>
      </c>
      <c r="B12" s="97"/>
      <c r="C12" s="97"/>
      <c r="D12" s="102"/>
    </row>
    <row r="13" ht="19.9" customHeight="1" spans="1:4">
      <c r="A13" s="105" t="s">
        <v>850</v>
      </c>
      <c r="B13" s="97">
        <v>23245</v>
      </c>
      <c r="C13" s="97">
        <v>1336212</v>
      </c>
      <c r="D13" s="102">
        <f>B13/C13*100</f>
        <v>1.73961916222875</v>
      </c>
    </row>
    <row r="14" ht="19.9" customHeight="1" spans="1:4">
      <c r="A14" s="105" t="s">
        <v>851</v>
      </c>
      <c r="B14" s="97">
        <v>284495</v>
      </c>
      <c r="C14" s="97">
        <v>343820</v>
      </c>
      <c r="D14" s="102">
        <f>B14/C14*100</f>
        <v>82.745331859694</v>
      </c>
    </row>
    <row r="15" ht="19.9" customHeight="1" spans="1:4">
      <c r="A15" s="105" t="s">
        <v>852</v>
      </c>
      <c r="B15" s="97">
        <v>2020</v>
      </c>
      <c r="C15" s="97">
        <v>3484</v>
      </c>
      <c r="D15" s="102">
        <f>B15/C15*100</f>
        <v>57.9793340987371</v>
      </c>
    </row>
    <row r="16" ht="19.9" customHeight="1" spans="1:4">
      <c r="A16" s="105" t="s">
        <v>853</v>
      </c>
      <c r="B16" s="97"/>
      <c r="C16" s="97">
        <v>1474</v>
      </c>
      <c r="D16" s="102"/>
    </row>
    <row r="17" ht="19.9" customHeight="1" spans="1:4">
      <c r="A17" s="103" t="s">
        <v>854</v>
      </c>
      <c r="B17" s="95">
        <f>SUM(B5:B16)</f>
        <v>3718100</v>
      </c>
      <c r="C17" s="95">
        <f>SUM(C5:C16)</f>
        <v>4507980</v>
      </c>
      <c r="D17" s="96">
        <f>B17/C17*100</f>
        <v>82.4781831330219</v>
      </c>
    </row>
    <row r="18" ht="19.9" customHeight="1" spans="1:4">
      <c r="A18" s="139" t="s">
        <v>609</v>
      </c>
      <c r="B18" s="97">
        <v>237940</v>
      </c>
      <c r="C18" s="97"/>
      <c r="D18" s="105"/>
    </row>
    <row r="19" ht="19.9" customHeight="1" spans="1:4">
      <c r="A19" s="139" t="s">
        <v>610</v>
      </c>
      <c r="B19" s="97">
        <f>SUM(B20:B24)</f>
        <v>657155</v>
      </c>
      <c r="C19" s="97"/>
      <c r="D19" s="105"/>
    </row>
    <row r="20" ht="19.9" customHeight="1" spans="1:4">
      <c r="A20" s="112" t="s">
        <v>855</v>
      </c>
      <c r="B20" s="97"/>
      <c r="C20" s="97"/>
      <c r="D20" s="105"/>
    </row>
    <row r="21" ht="19.9" customHeight="1" spans="1:4">
      <c r="A21" s="112" t="s">
        <v>856</v>
      </c>
      <c r="B21" s="97"/>
      <c r="C21" s="97"/>
      <c r="D21" s="105"/>
    </row>
    <row r="22" ht="19.9" customHeight="1" spans="1:4">
      <c r="A22" s="112" t="s">
        <v>697</v>
      </c>
      <c r="B22" s="97">
        <v>657155</v>
      </c>
      <c r="C22" s="97"/>
      <c r="D22" s="105"/>
    </row>
    <row r="23" ht="19.9" customHeight="1" spans="1:4">
      <c r="A23" s="112" t="s">
        <v>857</v>
      </c>
      <c r="B23" s="97"/>
      <c r="C23" s="97"/>
      <c r="D23" s="105"/>
    </row>
    <row r="24" ht="19.9" customHeight="1" spans="1:4">
      <c r="A24" s="112" t="s">
        <v>858</v>
      </c>
      <c r="B24" s="97"/>
      <c r="C24" s="97"/>
      <c r="D24" s="105"/>
    </row>
    <row r="25" ht="19.9" customHeight="1" spans="1:4">
      <c r="A25" s="103" t="s">
        <v>624</v>
      </c>
      <c r="B25" s="95">
        <f>SUM(B17:B19)</f>
        <v>4613195</v>
      </c>
      <c r="C25" s="97"/>
      <c r="D25" s="105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showZeros="0" workbookViewId="0">
      <selection activeCell="E17" sqref="E17"/>
    </sheetView>
  </sheetViews>
  <sheetFormatPr defaultColWidth="9" defaultRowHeight="14.25" outlineLevelCol="5"/>
  <cols>
    <col min="1" max="1" width="41.625" customWidth="1"/>
    <col min="2" max="2" width="13.25" style="143" customWidth="1"/>
    <col min="3" max="3" width="14.25" style="143" customWidth="1"/>
    <col min="4" max="4" width="15.625" customWidth="1"/>
  </cols>
  <sheetData>
    <row r="1" ht="22.15" customHeight="1" spans="1:1">
      <c r="A1" s="125" t="s">
        <v>859</v>
      </c>
    </row>
    <row r="2" ht="27" customHeight="1" spans="1:4">
      <c r="A2" s="89" t="s">
        <v>860</v>
      </c>
      <c r="B2" s="89"/>
      <c r="C2" s="89"/>
      <c r="D2" s="89"/>
    </row>
    <row r="3" spans="1:4">
      <c r="A3" s="90"/>
      <c r="B3" s="123"/>
      <c r="C3" s="123"/>
      <c r="D3" s="144" t="s">
        <v>705</v>
      </c>
    </row>
    <row r="4" ht="46.15" customHeight="1" spans="1:4">
      <c r="A4" s="103" t="s">
        <v>814</v>
      </c>
      <c r="B4" s="145" t="s">
        <v>59</v>
      </c>
      <c r="C4" s="135" t="s">
        <v>60</v>
      </c>
      <c r="D4" s="135" t="s">
        <v>61</v>
      </c>
    </row>
    <row r="5" ht="18.75" customHeight="1" spans="1:4">
      <c r="A5" s="146" t="s">
        <v>816</v>
      </c>
      <c r="B5" s="147"/>
      <c r="C5" s="148"/>
      <c r="D5" s="148"/>
    </row>
    <row r="6" ht="18.75" customHeight="1" spans="1:4">
      <c r="A6" s="104" t="s">
        <v>817</v>
      </c>
      <c r="B6" s="147"/>
      <c r="C6" s="148"/>
      <c r="D6" s="148"/>
    </row>
    <row r="7" ht="17.45" customHeight="1" spans="1:4">
      <c r="A7" s="149" t="s">
        <v>818</v>
      </c>
      <c r="B7" s="121"/>
      <c r="C7" s="121">
        <v>6</v>
      </c>
      <c r="D7" s="108">
        <f>B7/C7*100</f>
        <v>0</v>
      </c>
    </row>
    <row r="8" ht="17.45" customHeight="1" spans="1:4">
      <c r="A8" s="149" t="s">
        <v>819</v>
      </c>
      <c r="B8" s="121"/>
      <c r="C8" s="121"/>
      <c r="D8" s="108"/>
    </row>
    <row r="9" ht="17.45" customHeight="1" spans="1:6">
      <c r="A9" s="149" t="s">
        <v>820</v>
      </c>
      <c r="B9" s="121">
        <v>82000</v>
      </c>
      <c r="C9" s="121">
        <v>61491</v>
      </c>
      <c r="D9" s="108">
        <f t="shared" ref="D9:D20" si="0">B9/C9*100</f>
        <v>133.352848384316</v>
      </c>
      <c r="F9" s="150"/>
    </row>
    <row r="10" ht="17.45" customHeight="1" spans="1:4">
      <c r="A10" s="149" t="s">
        <v>821</v>
      </c>
      <c r="B10" s="121">
        <v>3100</v>
      </c>
      <c r="C10" s="121">
        <v>1506</v>
      </c>
      <c r="D10" s="108">
        <f t="shared" si="0"/>
        <v>205.843293492696</v>
      </c>
    </row>
    <row r="11" ht="17.45" customHeight="1" spans="1:4">
      <c r="A11" s="149" t="s">
        <v>822</v>
      </c>
      <c r="B11" s="121">
        <v>1479900</v>
      </c>
      <c r="C11" s="121">
        <v>1041726</v>
      </c>
      <c r="D11" s="108">
        <f t="shared" si="0"/>
        <v>142.062308130929</v>
      </c>
    </row>
    <row r="12" ht="17.45" customHeight="1" spans="1:4">
      <c r="A12" s="149" t="s">
        <v>823</v>
      </c>
      <c r="B12" s="121"/>
      <c r="C12" s="121"/>
      <c r="D12" s="108"/>
    </row>
    <row r="13" ht="17.45" customHeight="1" spans="1:4">
      <c r="A13" s="149" t="s">
        <v>824</v>
      </c>
      <c r="B13" s="121">
        <v>7650</v>
      </c>
      <c r="C13" s="121">
        <v>7888</v>
      </c>
      <c r="D13" s="108">
        <f t="shared" si="0"/>
        <v>96.9827586206897</v>
      </c>
    </row>
    <row r="14" ht="17.45" customHeight="1" spans="1:4">
      <c r="A14" s="149" t="s">
        <v>825</v>
      </c>
      <c r="B14" s="121">
        <v>22200</v>
      </c>
      <c r="C14" s="121">
        <v>31455</v>
      </c>
      <c r="D14" s="108">
        <f t="shared" si="0"/>
        <v>70.5770147830234</v>
      </c>
    </row>
    <row r="15" ht="17.45" customHeight="1" spans="1:4">
      <c r="A15" s="149" t="s">
        <v>826</v>
      </c>
      <c r="B15" s="121"/>
      <c r="C15" s="121"/>
      <c r="D15" s="108"/>
    </row>
    <row r="16" ht="17.45" customHeight="1" spans="1:4">
      <c r="A16" s="149" t="s">
        <v>827</v>
      </c>
      <c r="B16" s="121"/>
      <c r="C16" s="121"/>
      <c r="D16" s="108"/>
    </row>
    <row r="17" ht="17.45" customHeight="1" spans="1:4">
      <c r="A17" s="149" t="s">
        <v>828</v>
      </c>
      <c r="B17" s="121">
        <v>12650</v>
      </c>
      <c r="C17" s="121">
        <v>13519</v>
      </c>
      <c r="D17" s="108">
        <f t="shared" si="0"/>
        <v>93.5720097640358</v>
      </c>
    </row>
    <row r="18" ht="17.45" customHeight="1" spans="1:4">
      <c r="A18" s="149" t="s">
        <v>829</v>
      </c>
      <c r="B18" s="121"/>
      <c r="C18" s="121"/>
      <c r="D18" s="108"/>
    </row>
    <row r="19" ht="17.45" customHeight="1" spans="1:4">
      <c r="A19" s="149" t="s">
        <v>830</v>
      </c>
      <c r="B19" s="121"/>
      <c r="C19" s="121"/>
      <c r="D19" s="108"/>
    </row>
    <row r="20" ht="17.45" customHeight="1" spans="1:4">
      <c r="A20" s="103" t="s">
        <v>832</v>
      </c>
      <c r="B20" s="122">
        <f>SUM(B7:B19)</f>
        <v>1607500</v>
      </c>
      <c r="C20" s="122">
        <f>SUM(C7:C19)</f>
        <v>1157591</v>
      </c>
      <c r="D20" s="115">
        <f t="shared" si="0"/>
        <v>138.865972523974</v>
      </c>
    </row>
    <row r="21" ht="17.45" customHeight="1" spans="1:4">
      <c r="A21" s="139" t="s">
        <v>833</v>
      </c>
      <c r="B21" s="121"/>
      <c r="C21" s="121"/>
      <c r="D21" s="116"/>
    </row>
    <row r="22" ht="17.45" customHeight="1" spans="1:4">
      <c r="A22" s="139" t="s">
        <v>834</v>
      </c>
      <c r="B22" s="121">
        <f>SUM(B23)</f>
        <v>0</v>
      </c>
      <c r="C22" s="121"/>
      <c r="D22" s="116"/>
    </row>
    <row r="23" ht="17.45" customHeight="1" spans="1:4">
      <c r="A23" s="104" t="s">
        <v>835</v>
      </c>
      <c r="B23" s="121"/>
      <c r="C23" s="121"/>
      <c r="D23" s="116"/>
    </row>
    <row r="24" ht="17.45" customHeight="1" spans="1:4">
      <c r="A24" s="104" t="s">
        <v>836</v>
      </c>
      <c r="B24" s="121"/>
      <c r="C24" s="121"/>
      <c r="D24" s="116"/>
    </row>
    <row r="25" ht="17.45" customHeight="1" spans="1:4">
      <c r="A25" s="104" t="s">
        <v>837</v>
      </c>
      <c r="B25" s="121"/>
      <c r="C25" s="121"/>
      <c r="D25" s="116"/>
    </row>
    <row r="26" ht="17.45" customHeight="1" spans="1:4">
      <c r="A26" s="105" t="s">
        <v>838</v>
      </c>
      <c r="B26" s="121"/>
      <c r="C26" s="121"/>
      <c r="D26" s="116"/>
    </row>
    <row r="27" ht="17.45" customHeight="1" spans="1:4">
      <c r="A27" s="105" t="s">
        <v>839</v>
      </c>
      <c r="B27" s="121"/>
      <c r="C27" s="121"/>
      <c r="D27" s="116"/>
    </row>
    <row r="28" ht="17.45" customHeight="1" spans="1:4">
      <c r="A28" s="103" t="s">
        <v>135</v>
      </c>
      <c r="B28" s="122">
        <f>B20+B21+B22</f>
        <v>1607500</v>
      </c>
      <c r="C28" s="121"/>
      <c r="D28" s="108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4"/>
  <sheetViews>
    <sheetView showZeros="0" topLeftCell="A37" workbookViewId="0">
      <selection activeCell="E17" sqref="E17"/>
    </sheetView>
  </sheetViews>
  <sheetFormatPr defaultColWidth="9" defaultRowHeight="14.25" outlineLevelCol="3"/>
  <cols>
    <col min="1" max="1" width="54.875" customWidth="1"/>
    <col min="2" max="2" width="14.375" customWidth="1"/>
    <col min="3" max="3" width="15.375" customWidth="1"/>
    <col min="4" max="4" width="17.875" customWidth="1"/>
  </cols>
  <sheetData>
    <row r="1" ht="19.15" customHeight="1" spans="1:1">
      <c r="A1" s="125" t="s">
        <v>861</v>
      </c>
    </row>
    <row r="2" ht="23.45" customHeight="1" spans="1:4">
      <c r="A2" s="89" t="s">
        <v>862</v>
      </c>
      <c r="B2" s="89"/>
      <c r="C2" s="89"/>
      <c r="D2" s="89"/>
    </row>
    <row r="3" ht="17.45" customHeight="1" spans="1:4">
      <c r="A3" s="90"/>
      <c r="B3" s="91"/>
      <c r="C3" s="91"/>
      <c r="D3" s="134" t="s">
        <v>705</v>
      </c>
    </row>
    <row r="4" ht="27" spans="1:4">
      <c r="A4" s="103" t="s">
        <v>814</v>
      </c>
      <c r="B4" s="127" t="s">
        <v>59</v>
      </c>
      <c r="C4" s="135" t="s">
        <v>60</v>
      </c>
      <c r="D4" s="135" t="s">
        <v>61</v>
      </c>
    </row>
    <row r="5" ht="19.15" customHeight="1" spans="1:4">
      <c r="A5" s="136" t="s">
        <v>863</v>
      </c>
      <c r="B5" s="121">
        <v>0</v>
      </c>
      <c r="C5" s="121">
        <v>30</v>
      </c>
      <c r="D5" s="108">
        <f>IF(C5=0,,B5/C5*100)</f>
        <v>0</v>
      </c>
    </row>
    <row r="6" ht="19.15" customHeight="1" spans="1:4">
      <c r="A6" s="136" t="s">
        <v>864</v>
      </c>
      <c r="B6" s="121">
        <v>0</v>
      </c>
      <c r="C6" s="121">
        <v>30</v>
      </c>
      <c r="D6" s="108">
        <f>IF(C6=0,,B6/C6*100)</f>
        <v>0</v>
      </c>
    </row>
    <row r="7" ht="19.15" customHeight="1" spans="1:4">
      <c r="A7" s="136" t="s">
        <v>865</v>
      </c>
      <c r="B7" s="121"/>
      <c r="C7" s="121">
        <v>30</v>
      </c>
      <c r="D7" s="108">
        <f>IF(C7=0,,B7/C7*100)</f>
        <v>0</v>
      </c>
    </row>
    <row r="8" ht="19.15" customHeight="1" spans="1:4">
      <c r="A8" s="105" t="s">
        <v>866</v>
      </c>
      <c r="B8" s="121">
        <v>1308000</v>
      </c>
      <c r="C8" s="121">
        <v>829186</v>
      </c>
      <c r="D8" s="108">
        <f>IF(C8=0,,B8/C8*100)</f>
        <v>157.745065642691</v>
      </c>
    </row>
    <row r="9" ht="19.15" customHeight="1" spans="1:4">
      <c r="A9" s="136" t="s">
        <v>867</v>
      </c>
      <c r="B9" s="121">
        <v>1192650</v>
      </c>
      <c r="C9" s="121">
        <v>769372</v>
      </c>
      <c r="D9" s="108">
        <f>IF(C9=0,,B9/C9*100)</f>
        <v>155.016039055229</v>
      </c>
    </row>
    <row r="10" ht="19.15" customHeight="1" spans="1:4">
      <c r="A10" s="105" t="s">
        <v>868</v>
      </c>
      <c r="B10" s="121">
        <v>750000</v>
      </c>
      <c r="C10" s="121">
        <v>605798</v>
      </c>
      <c r="D10" s="108">
        <f t="shared" ref="D10:D29" si="0">IF(C10=0,,B10/C10*100)</f>
        <v>123.803644118997</v>
      </c>
    </row>
    <row r="11" ht="19.15" customHeight="1" spans="1:4">
      <c r="A11" s="136" t="s">
        <v>869</v>
      </c>
      <c r="B11" s="121">
        <v>5000</v>
      </c>
      <c r="C11" s="121">
        <v>43315</v>
      </c>
      <c r="D11" s="108">
        <f t="shared" si="0"/>
        <v>11.5433452614568</v>
      </c>
    </row>
    <row r="12" ht="19.15" customHeight="1" spans="1:4">
      <c r="A12" s="105" t="s">
        <v>870</v>
      </c>
      <c r="B12" s="121">
        <v>100000</v>
      </c>
      <c r="C12" s="121">
        <v>49614</v>
      </c>
      <c r="D12" s="108">
        <f t="shared" si="0"/>
        <v>201.55601241585</v>
      </c>
    </row>
    <row r="13" ht="19.15" customHeight="1" spans="1:4">
      <c r="A13" s="136" t="s">
        <v>871</v>
      </c>
      <c r="B13" s="121">
        <v>5000</v>
      </c>
      <c r="C13" s="121">
        <v>30392</v>
      </c>
      <c r="D13" s="108">
        <f t="shared" si="0"/>
        <v>16.4516978152145</v>
      </c>
    </row>
    <row r="14" ht="19.15" customHeight="1" spans="1:4">
      <c r="A14" s="105" t="s">
        <v>872</v>
      </c>
      <c r="B14" s="121">
        <v>5000</v>
      </c>
      <c r="C14" s="121">
        <v>8675</v>
      </c>
      <c r="D14" s="108">
        <f t="shared" si="0"/>
        <v>57.6368876080692</v>
      </c>
    </row>
    <row r="15" ht="19.15" customHeight="1" spans="1:4">
      <c r="A15" s="105" t="s">
        <v>873</v>
      </c>
      <c r="B15" s="121">
        <v>2000</v>
      </c>
      <c r="C15" s="121">
        <v>2063</v>
      </c>
      <c r="D15" s="108">
        <f t="shared" si="0"/>
        <v>96.9461948618517</v>
      </c>
    </row>
    <row r="16" ht="19.15" customHeight="1" spans="1:4">
      <c r="A16" s="105" t="s">
        <v>874</v>
      </c>
      <c r="B16" s="121">
        <v>300000</v>
      </c>
      <c r="C16" s="121">
        <v>8000</v>
      </c>
      <c r="D16" s="108">
        <f t="shared" si="0"/>
        <v>3750</v>
      </c>
    </row>
    <row r="17" ht="19.15" customHeight="1" spans="1:4">
      <c r="A17" s="105" t="s">
        <v>875</v>
      </c>
      <c r="B17" s="121">
        <v>25650</v>
      </c>
      <c r="C17" s="121">
        <v>21515</v>
      </c>
      <c r="D17" s="108">
        <f t="shared" si="0"/>
        <v>119.21914943063</v>
      </c>
    </row>
    <row r="18" ht="19.15" customHeight="1" spans="1:4">
      <c r="A18" s="105" t="s">
        <v>876</v>
      </c>
      <c r="B18" s="121">
        <v>77400</v>
      </c>
      <c r="C18" s="121">
        <v>25426</v>
      </c>
      <c r="D18" s="108">
        <f t="shared" si="0"/>
        <v>304.412805789349</v>
      </c>
    </row>
    <row r="19" ht="19.15" customHeight="1" spans="1:4">
      <c r="A19" s="105" t="s">
        <v>868</v>
      </c>
      <c r="B19" s="121">
        <v>70000</v>
      </c>
      <c r="C19" s="121">
        <v>25426</v>
      </c>
      <c r="D19" s="108">
        <f t="shared" si="0"/>
        <v>275.308739085975</v>
      </c>
    </row>
    <row r="20" ht="19.15" customHeight="1" spans="1:4">
      <c r="A20" s="105" t="s">
        <v>869</v>
      </c>
      <c r="B20" s="121">
        <v>7400</v>
      </c>
      <c r="C20" s="121">
        <v>0</v>
      </c>
      <c r="D20" s="108">
        <f t="shared" si="0"/>
        <v>0</v>
      </c>
    </row>
    <row r="21" ht="19.15" customHeight="1" spans="1:4">
      <c r="A21" s="105" t="s">
        <v>877</v>
      </c>
      <c r="B21" s="121">
        <v>3100</v>
      </c>
      <c r="C21" s="121">
        <v>883</v>
      </c>
      <c r="D21" s="108">
        <f t="shared" si="0"/>
        <v>351.075877689694</v>
      </c>
    </row>
    <row r="22" ht="19.15" customHeight="1" spans="1:4">
      <c r="A22" s="105" t="s">
        <v>878</v>
      </c>
      <c r="B22" s="121">
        <v>22200</v>
      </c>
      <c r="C22" s="121">
        <v>21616</v>
      </c>
      <c r="D22" s="108">
        <f t="shared" si="0"/>
        <v>102.701702442635</v>
      </c>
    </row>
    <row r="23" ht="19.15" customHeight="1" spans="1:4">
      <c r="A23" s="105" t="s">
        <v>879</v>
      </c>
      <c r="B23" s="121">
        <v>9500</v>
      </c>
      <c r="C23" s="121">
        <v>12896</v>
      </c>
      <c r="D23" s="108">
        <f t="shared" si="0"/>
        <v>73.666253101737</v>
      </c>
    </row>
    <row r="24" ht="19.15" customHeight="1" spans="1:4">
      <c r="A24" s="105" t="s">
        <v>880</v>
      </c>
      <c r="B24" s="121">
        <v>7500</v>
      </c>
      <c r="C24" s="121">
        <v>6860</v>
      </c>
      <c r="D24" s="108">
        <f t="shared" si="0"/>
        <v>109.32944606414</v>
      </c>
    </row>
    <row r="25" ht="19.15" customHeight="1" spans="1:4">
      <c r="A25" s="105" t="s">
        <v>881</v>
      </c>
      <c r="B25" s="121">
        <v>5200</v>
      </c>
      <c r="C25" s="121">
        <v>1860</v>
      </c>
      <c r="D25" s="108">
        <f t="shared" si="0"/>
        <v>279.569892473118</v>
      </c>
    </row>
    <row r="26" ht="19.15" customHeight="1" spans="1:4">
      <c r="A26" s="105" t="s">
        <v>882</v>
      </c>
      <c r="B26" s="121">
        <v>12650</v>
      </c>
      <c r="C26" s="121">
        <v>11889</v>
      </c>
      <c r="D26" s="108">
        <f t="shared" si="0"/>
        <v>106.40087475818</v>
      </c>
    </row>
    <row r="27" ht="19.15" customHeight="1" spans="1:4">
      <c r="A27" s="105" t="s">
        <v>883</v>
      </c>
      <c r="B27" s="121">
        <v>11600</v>
      </c>
      <c r="C27" s="121">
        <v>10036</v>
      </c>
      <c r="D27" s="108">
        <f t="shared" si="0"/>
        <v>115.583897967318</v>
      </c>
    </row>
    <row r="28" ht="19.15" customHeight="1" spans="1:4">
      <c r="A28" s="105" t="s">
        <v>884</v>
      </c>
      <c r="B28" s="121">
        <v>50</v>
      </c>
      <c r="C28" s="121">
        <v>177</v>
      </c>
      <c r="D28" s="108">
        <f t="shared" si="0"/>
        <v>28.2485875706215</v>
      </c>
    </row>
    <row r="29" ht="19.15" customHeight="1" spans="1:4">
      <c r="A29" s="105" t="s">
        <v>885</v>
      </c>
      <c r="B29" s="121">
        <v>1000</v>
      </c>
      <c r="C29" s="121">
        <v>1676</v>
      </c>
      <c r="D29" s="108">
        <f t="shared" si="0"/>
        <v>59.6658711217184</v>
      </c>
    </row>
    <row r="30" ht="19.15" customHeight="1" spans="1:4">
      <c r="A30" s="105" t="s">
        <v>886</v>
      </c>
      <c r="B30" s="121"/>
      <c r="C30" s="121">
        <v>143</v>
      </c>
      <c r="D30" s="108">
        <f t="shared" ref="D30:D45" si="1">IF(C30=0,,B30/C30*100)</f>
        <v>0</v>
      </c>
    </row>
    <row r="31" ht="19.15" customHeight="1" spans="1:4">
      <c r="A31" s="105" t="s">
        <v>887</v>
      </c>
      <c r="B31" s="121"/>
      <c r="C31" s="121">
        <v>143</v>
      </c>
      <c r="D31" s="108">
        <f t="shared" si="1"/>
        <v>0</v>
      </c>
    </row>
    <row r="32" ht="19.15" customHeight="1" spans="1:4">
      <c r="A32" s="105" t="s">
        <v>888</v>
      </c>
      <c r="B32" s="121"/>
      <c r="C32" s="121">
        <v>143</v>
      </c>
      <c r="D32" s="108">
        <f t="shared" si="1"/>
        <v>0</v>
      </c>
    </row>
    <row r="33" ht="19.15" customHeight="1" spans="1:4">
      <c r="A33" s="105" t="s">
        <v>889</v>
      </c>
      <c r="B33" s="121">
        <v>7650</v>
      </c>
      <c r="C33" s="121">
        <v>356247</v>
      </c>
      <c r="D33" s="108">
        <f t="shared" si="1"/>
        <v>2.1473865043074</v>
      </c>
    </row>
    <row r="34" ht="19.15" customHeight="1" spans="1:4">
      <c r="A34" s="105" t="s">
        <v>890</v>
      </c>
      <c r="B34" s="121"/>
      <c r="C34" s="121">
        <v>353782</v>
      </c>
      <c r="D34" s="108">
        <f t="shared" si="1"/>
        <v>0</v>
      </c>
    </row>
    <row r="35" ht="19.15" customHeight="1" spans="1:4">
      <c r="A35" s="105" t="s">
        <v>891</v>
      </c>
      <c r="B35" s="121"/>
      <c r="C35" s="121">
        <v>353782</v>
      </c>
      <c r="D35" s="108">
        <f t="shared" si="1"/>
        <v>0</v>
      </c>
    </row>
    <row r="36" ht="19.15" customHeight="1" spans="1:4">
      <c r="A36" s="105" t="s">
        <v>892</v>
      </c>
      <c r="B36" s="121">
        <v>7650</v>
      </c>
      <c r="C36" s="121">
        <v>2465</v>
      </c>
      <c r="D36" s="108">
        <f t="shared" si="1"/>
        <v>310.344827586207</v>
      </c>
    </row>
    <row r="37" ht="19.15" customHeight="1" spans="1:4">
      <c r="A37" s="105" t="s">
        <v>893</v>
      </c>
      <c r="B37" s="121">
        <v>3750</v>
      </c>
      <c r="C37" s="121">
        <v>596</v>
      </c>
      <c r="D37" s="108">
        <f t="shared" si="1"/>
        <v>629.194630872483</v>
      </c>
    </row>
    <row r="38" ht="19.15" customHeight="1" spans="1:4">
      <c r="A38" s="137" t="s">
        <v>894</v>
      </c>
      <c r="B38" s="121">
        <v>3850</v>
      </c>
      <c r="C38" s="121">
        <v>1541</v>
      </c>
      <c r="D38" s="108">
        <f t="shared" si="1"/>
        <v>249.837767683323</v>
      </c>
    </row>
    <row r="39" ht="19.15" customHeight="1" spans="1:4">
      <c r="A39" s="105" t="s">
        <v>895</v>
      </c>
      <c r="B39" s="121"/>
      <c r="C39" s="121">
        <v>0</v>
      </c>
      <c r="D39" s="108">
        <f t="shared" si="1"/>
        <v>0</v>
      </c>
    </row>
    <row r="40" ht="19.15" customHeight="1" spans="1:4">
      <c r="A40" s="105" t="s">
        <v>896</v>
      </c>
      <c r="B40" s="121">
        <v>50</v>
      </c>
      <c r="C40" s="121">
        <v>24</v>
      </c>
      <c r="D40" s="108">
        <f t="shared" si="1"/>
        <v>208.333333333333</v>
      </c>
    </row>
    <row r="41" ht="19.15" customHeight="1" spans="1:4">
      <c r="A41" s="138" t="s">
        <v>897</v>
      </c>
      <c r="B41" s="121"/>
      <c r="C41" s="121">
        <v>304</v>
      </c>
      <c r="D41" s="108">
        <f t="shared" si="1"/>
        <v>0</v>
      </c>
    </row>
    <row r="42" ht="19.15" customHeight="1" spans="1:4">
      <c r="A42" s="136" t="s">
        <v>898</v>
      </c>
      <c r="B42" s="121">
        <v>82000</v>
      </c>
      <c r="C42" s="121">
        <v>142572</v>
      </c>
      <c r="D42" s="108">
        <f t="shared" si="1"/>
        <v>57.5147995398816</v>
      </c>
    </row>
    <row r="43" ht="19.15" customHeight="1" spans="1:4">
      <c r="A43" s="136" t="s">
        <v>899</v>
      </c>
      <c r="B43" s="121">
        <v>82000</v>
      </c>
      <c r="C43" s="121">
        <v>142572</v>
      </c>
      <c r="D43" s="108">
        <f t="shared" si="1"/>
        <v>57.5147995398816</v>
      </c>
    </row>
    <row r="44" ht="19.15" customHeight="1" spans="1:4">
      <c r="A44" s="136" t="s">
        <v>900</v>
      </c>
      <c r="B44" s="121">
        <v>350</v>
      </c>
      <c r="C44" s="121">
        <v>831</v>
      </c>
      <c r="D44" s="108">
        <f t="shared" si="1"/>
        <v>42.1179302045728</v>
      </c>
    </row>
    <row r="45" ht="19.15" customHeight="1" spans="1:4">
      <c r="A45" s="136" t="s">
        <v>901</v>
      </c>
      <c r="B45" s="121">
        <v>350</v>
      </c>
      <c r="C45" s="121">
        <v>831</v>
      </c>
      <c r="D45" s="108">
        <f t="shared" si="1"/>
        <v>42.1179302045728</v>
      </c>
    </row>
    <row r="46" ht="19.15" customHeight="1" spans="1:4">
      <c r="A46" s="103" t="s">
        <v>854</v>
      </c>
      <c r="B46" s="122">
        <f>SUM(B5,B8,,B30,B33,B42,B44)</f>
        <v>1398000</v>
      </c>
      <c r="C46" s="122">
        <f>SUM(C5,C8,C30,C33,C42,C44)</f>
        <v>1329009</v>
      </c>
      <c r="D46" s="115">
        <f>B46/C46*100</f>
        <v>105.191161233671</v>
      </c>
    </row>
    <row r="47" ht="19.15" customHeight="1" spans="1:4">
      <c r="A47" s="139" t="s">
        <v>609</v>
      </c>
      <c r="B47" s="121"/>
      <c r="C47" s="121"/>
      <c r="D47" s="116"/>
    </row>
    <row r="48" ht="19.15" customHeight="1" spans="1:4">
      <c r="A48" s="139" t="s">
        <v>610</v>
      </c>
      <c r="B48" s="121">
        <f>SUM(B49:B53)</f>
        <v>209500</v>
      </c>
      <c r="C48" s="121"/>
      <c r="D48" s="116"/>
    </row>
    <row r="49" ht="19.15" customHeight="1" spans="1:4">
      <c r="A49" s="112" t="s">
        <v>855</v>
      </c>
      <c r="B49" s="121">
        <v>209500</v>
      </c>
      <c r="C49" s="121"/>
      <c r="D49" s="116"/>
    </row>
    <row r="50" ht="19.15" customHeight="1" spans="1:4">
      <c r="A50" s="112" t="s">
        <v>856</v>
      </c>
      <c r="B50" s="121"/>
      <c r="C50" s="121"/>
      <c r="D50" s="116"/>
    </row>
    <row r="51" ht="19.15" customHeight="1" spans="1:4">
      <c r="A51" s="112" t="s">
        <v>697</v>
      </c>
      <c r="B51" s="121"/>
      <c r="C51" s="121"/>
      <c r="D51" s="116"/>
    </row>
    <row r="52" ht="19.15" customHeight="1" spans="1:4">
      <c r="A52" s="112" t="s">
        <v>857</v>
      </c>
      <c r="B52" s="121"/>
      <c r="C52" s="121"/>
      <c r="D52" s="116"/>
    </row>
    <row r="53" ht="19.15" customHeight="1" spans="1:4">
      <c r="A53" s="112" t="s">
        <v>858</v>
      </c>
      <c r="B53" s="140"/>
      <c r="C53" s="140"/>
      <c r="D53" s="141"/>
    </row>
    <row r="54" ht="19.15" customHeight="1" spans="1:4">
      <c r="A54" s="103" t="s">
        <v>624</v>
      </c>
      <c r="B54" s="142">
        <f>B46+B48</f>
        <v>1607500</v>
      </c>
      <c r="C54" s="140"/>
      <c r="D54" s="141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8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showZeros="0" workbookViewId="0">
      <selection activeCell="Q8" sqref="Q8"/>
    </sheetView>
  </sheetViews>
  <sheetFormatPr defaultColWidth="9" defaultRowHeight="14.25"/>
  <cols>
    <col min="1" max="1" width="21.5" customWidth="1"/>
    <col min="2" max="2" width="11.125" customWidth="1"/>
    <col min="3" max="14" width="7.375" customWidth="1"/>
    <col min="15" max="15" width="14.25" customWidth="1"/>
  </cols>
  <sheetData>
    <row r="1" ht="18.6" customHeight="1" spans="1:1">
      <c r="A1" s="125" t="s">
        <v>902</v>
      </c>
    </row>
    <row r="2" ht="21" spans="1:15">
      <c r="A2" s="89" t="s">
        <v>903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>
      <c r="A3" s="126"/>
      <c r="B3" s="126"/>
      <c r="C3" s="126"/>
      <c r="D3" s="126"/>
      <c r="E3" s="126"/>
      <c r="F3" s="126"/>
      <c r="G3" s="126"/>
      <c r="H3" s="126"/>
      <c r="O3" s="130" t="s">
        <v>705</v>
      </c>
    </row>
    <row r="4" ht="23.45" customHeight="1" spans="1:15">
      <c r="A4" s="127" t="s">
        <v>706</v>
      </c>
      <c r="B4" s="103" t="s">
        <v>784</v>
      </c>
      <c r="C4" s="103" t="s">
        <v>788</v>
      </c>
      <c r="D4" s="103" t="s">
        <v>904</v>
      </c>
      <c r="E4" s="103" t="s">
        <v>905</v>
      </c>
      <c r="F4" s="103" t="s">
        <v>906</v>
      </c>
      <c r="G4" s="103" t="s">
        <v>907</v>
      </c>
      <c r="H4" s="103" t="s">
        <v>908</v>
      </c>
      <c r="I4" s="103" t="s">
        <v>909</v>
      </c>
      <c r="J4" s="103" t="s">
        <v>910</v>
      </c>
      <c r="K4" s="103" t="s">
        <v>911</v>
      </c>
      <c r="L4" s="103" t="s">
        <v>912</v>
      </c>
      <c r="M4" s="103" t="s">
        <v>913</v>
      </c>
      <c r="N4" s="103" t="s">
        <v>914</v>
      </c>
      <c r="O4" s="131" t="s">
        <v>800</v>
      </c>
    </row>
    <row r="5" ht="25.35" customHeight="1" spans="1:15">
      <c r="A5" s="105" t="s">
        <v>842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32"/>
    </row>
    <row r="6" ht="25.35" customHeight="1" spans="1:15">
      <c r="A6" s="105" t="s">
        <v>843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32"/>
    </row>
    <row r="7" ht="25.35" customHeight="1" spans="1:15">
      <c r="A7" s="105" t="s">
        <v>844</v>
      </c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32"/>
    </row>
    <row r="8" ht="25.35" customHeight="1" spans="1:15">
      <c r="A8" s="105" t="s">
        <v>845</v>
      </c>
      <c r="B8" s="97">
        <f>SUM(C8:O8)</f>
        <v>209500</v>
      </c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133">
        <v>209500</v>
      </c>
    </row>
    <row r="9" ht="25.35" customHeight="1" spans="1:15">
      <c r="A9" s="105" t="s">
        <v>846</v>
      </c>
      <c r="B9" s="97"/>
      <c r="C9" s="97"/>
      <c r="D9" s="97"/>
      <c r="E9" s="97"/>
      <c r="F9" s="97"/>
      <c r="G9" s="128"/>
      <c r="H9" s="97"/>
      <c r="I9" s="97"/>
      <c r="J9" s="97"/>
      <c r="K9" s="97"/>
      <c r="L9" s="97"/>
      <c r="M9" s="97"/>
      <c r="N9" s="97"/>
      <c r="O9" s="133"/>
    </row>
    <row r="10" ht="25.35" customHeight="1" spans="1:15">
      <c r="A10" s="105" t="s">
        <v>847</v>
      </c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133"/>
    </row>
    <row r="11" ht="25.35" customHeight="1" spans="1:15">
      <c r="A11" s="105" t="s">
        <v>848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133"/>
    </row>
    <row r="12" ht="25.35" customHeight="1" spans="1:15">
      <c r="A12" s="105" t="s">
        <v>849</v>
      </c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133"/>
    </row>
    <row r="13" ht="25.35" customHeight="1" spans="1:15">
      <c r="A13" s="105" t="s">
        <v>850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133"/>
    </row>
    <row r="14" ht="25.35" customHeight="1" spans="1:15">
      <c r="A14" s="105" t="s">
        <v>851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133"/>
    </row>
    <row r="15" ht="25.35" customHeight="1" spans="1:15">
      <c r="A15" s="105" t="s">
        <v>852</v>
      </c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133"/>
    </row>
    <row r="16" s="124" customFormat="1" ht="25.35" customHeight="1" spans="1:15">
      <c r="A16" s="103" t="s">
        <v>784</v>
      </c>
      <c r="B16" s="95">
        <f>SUM(B5:B15)</f>
        <v>209500</v>
      </c>
      <c r="C16" s="95">
        <f t="shared" ref="C16:O16" si="0">SUM(C5:C15)</f>
        <v>0</v>
      </c>
      <c r="D16" s="95">
        <f t="shared" si="0"/>
        <v>0</v>
      </c>
      <c r="E16" s="95">
        <f t="shared" si="0"/>
        <v>0</v>
      </c>
      <c r="F16" s="95">
        <f t="shared" si="0"/>
        <v>0</v>
      </c>
      <c r="G16" s="95">
        <f t="shared" si="0"/>
        <v>0</v>
      </c>
      <c r="H16" s="95">
        <f t="shared" si="0"/>
        <v>0</v>
      </c>
      <c r="I16" s="95">
        <f t="shared" si="0"/>
        <v>0</v>
      </c>
      <c r="J16" s="95">
        <f t="shared" si="0"/>
        <v>0</v>
      </c>
      <c r="K16" s="95">
        <f t="shared" si="0"/>
        <v>0</v>
      </c>
      <c r="L16" s="95">
        <f t="shared" si="0"/>
        <v>0</v>
      </c>
      <c r="M16" s="95">
        <f t="shared" si="0"/>
        <v>0</v>
      </c>
      <c r="N16" s="95">
        <f t="shared" si="0"/>
        <v>0</v>
      </c>
      <c r="O16" s="95">
        <f t="shared" si="0"/>
        <v>209500</v>
      </c>
    </row>
    <row r="17" ht="39.6" customHeight="1" spans="1:15">
      <c r="A17" s="129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</row>
  </sheetData>
  <mergeCells count="2">
    <mergeCell ref="A2:O2"/>
    <mergeCell ref="A17:O17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E17" sqref="E17"/>
    </sheetView>
  </sheetViews>
  <sheetFormatPr defaultColWidth="9" defaultRowHeight="14.25" outlineLevelCol="3"/>
  <cols>
    <col min="1" max="1" width="39" style="67" customWidth="1"/>
    <col min="2" max="2" width="12.375" style="67" customWidth="1"/>
    <col min="3" max="3" width="14.75" style="67" customWidth="1"/>
    <col min="4" max="4" width="18.5" style="67" customWidth="1"/>
    <col min="5" max="16384" width="9" style="67"/>
  </cols>
  <sheetData>
    <row r="1" ht="18.6" customHeight="1" spans="1:1">
      <c r="A1" s="88" t="s">
        <v>915</v>
      </c>
    </row>
    <row r="2" ht="27" customHeight="1" spans="1:4">
      <c r="A2" s="89" t="s">
        <v>916</v>
      </c>
      <c r="B2" s="89"/>
      <c r="C2" s="89"/>
      <c r="D2" s="89"/>
    </row>
    <row r="3" spans="1:4">
      <c r="A3" s="90"/>
      <c r="B3" s="91"/>
      <c r="C3" s="91"/>
      <c r="D3" s="123" t="s">
        <v>705</v>
      </c>
    </row>
    <row r="4" ht="49.9" customHeight="1" spans="1:4">
      <c r="A4" s="93" t="s">
        <v>706</v>
      </c>
      <c r="B4" s="93" t="s">
        <v>59</v>
      </c>
      <c r="C4" s="43" t="s">
        <v>60</v>
      </c>
      <c r="D4" s="43" t="s">
        <v>61</v>
      </c>
    </row>
    <row r="5" ht="30.6" customHeight="1" spans="1:4">
      <c r="A5" s="105" t="s">
        <v>917</v>
      </c>
      <c r="B5" s="121">
        <v>24865</v>
      </c>
      <c r="C5" s="121">
        <v>18379</v>
      </c>
      <c r="D5" s="108">
        <f>B5/C5*100</f>
        <v>135.290276946515</v>
      </c>
    </row>
    <row r="6" ht="30.6" customHeight="1" spans="1:4">
      <c r="A6" s="105" t="s">
        <v>918</v>
      </c>
      <c r="B6" s="121">
        <v>11368</v>
      </c>
      <c r="C6" s="121">
        <v>9412</v>
      </c>
      <c r="D6" s="108">
        <f>B6/C6*100</f>
        <v>120.781980450489</v>
      </c>
    </row>
    <row r="7" ht="30.6" customHeight="1" spans="1:4">
      <c r="A7" s="105" t="s">
        <v>919</v>
      </c>
      <c r="B7" s="121"/>
      <c r="C7" s="121"/>
      <c r="D7" s="108"/>
    </row>
    <row r="8" ht="30.6" customHeight="1" spans="1:4">
      <c r="A8" s="105" t="s">
        <v>920</v>
      </c>
      <c r="B8" s="121"/>
      <c r="C8" s="121"/>
      <c r="D8" s="108"/>
    </row>
    <row r="9" ht="30.6" customHeight="1" spans="1:4">
      <c r="A9" s="105" t="s">
        <v>921</v>
      </c>
      <c r="B9" s="121">
        <v>7196</v>
      </c>
      <c r="C9" s="121">
        <v>14452</v>
      </c>
      <c r="D9" s="108">
        <f>B9/C9*100</f>
        <v>49.7924162745641</v>
      </c>
    </row>
    <row r="10" ht="30.6" customHeight="1" spans="1:4">
      <c r="A10" s="103" t="s">
        <v>832</v>
      </c>
      <c r="B10" s="122">
        <f>SUM(B5:B9)</f>
        <v>43429</v>
      </c>
      <c r="C10" s="122">
        <f>C5+C6+C7+C8+C9</f>
        <v>42243</v>
      </c>
      <c r="D10" s="115">
        <f>B10/C10*100</f>
        <v>102.807565750539</v>
      </c>
    </row>
    <row r="11" ht="18.75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6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E17" sqref="E17"/>
    </sheetView>
  </sheetViews>
  <sheetFormatPr defaultColWidth="9" defaultRowHeight="14.25" outlineLevelCol="3"/>
  <cols>
    <col min="1" max="1" width="33.875" style="67" customWidth="1"/>
    <col min="2" max="2" width="12.625" style="67" customWidth="1"/>
    <col min="3" max="3" width="14.25" style="67" customWidth="1"/>
    <col min="4" max="4" width="18.25" style="67" customWidth="1"/>
    <col min="5" max="16384" width="9" style="67"/>
  </cols>
  <sheetData>
    <row r="1" ht="23.45" customHeight="1" spans="1:1">
      <c r="A1" s="88" t="s">
        <v>922</v>
      </c>
    </row>
    <row r="2" ht="21" spans="1:4">
      <c r="A2" s="89" t="s">
        <v>923</v>
      </c>
      <c r="B2" s="89"/>
      <c r="C2" s="89"/>
      <c r="D2" s="89"/>
    </row>
    <row r="3" spans="1:4">
      <c r="A3" s="90"/>
      <c r="B3" s="91"/>
      <c r="C3" s="91"/>
      <c r="D3" s="92" t="s">
        <v>705</v>
      </c>
    </row>
    <row r="4" ht="50.45" customHeight="1" spans="1:4">
      <c r="A4" s="120" t="s">
        <v>706</v>
      </c>
      <c r="B4" s="120" t="s">
        <v>59</v>
      </c>
      <c r="C4" s="43" t="s">
        <v>60</v>
      </c>
      <c r="D4" s="43" t="s">
        <v>61</v>
      </c>
    </row>
    <row r="5" ht="31.15" customHeight="1" spans="1:4">
      <c r="A5" s="105" t="s">
        <v>924</v>
      </c>
      <c r="B5" s="121">
        <v>1580</v>
      </c>
      <c r="C5" s="121">
        <v>832</v>
      </c>
      <c r="D5" s="108">
        <f>B5/C5*100</f>
        <v>189.903846153846</v>
      </c>
    </row>
    <row r="6" ht="31.15" customHeight="1" spans="1:4">
      <c r="A6" s="105" t="s">
        <v>925</v>
      </c>
      <c r="B6" s="121">
        <v>9374</v>
      </c>
      <c r="C6" s="121">
        <v>7570</v>
      </c>
      <c r="D6" s="108">
        <f>B6/C6*100</f>
        <v>123.830911492734</v>
      </c>
    </row>
    <row r="7" ht="31.15" customHeight="1" spans="1:4">
      <c r="A7" s="105" t="s">
        <v>926</v>
      </c>
      <c r="B7" s="121">
        <v>10738</v>
      </c>
      <c r="C7" s="121">
        <v>6700</v>
      </c>
      <c r="D7" s="108">
        <f>B7/C7*100</f>
        <v>160.268656716418</v>
      </c>
    </row>
    <row r="8" ht="31.15" customHeight="1" spans="1:4">
      <c r="A8" s="105" t="s">
        <v>927</v>
      </c>
      <c r="B8" s="121"/>
      <c r="C8" s="121"/>
      <c r="D8" s="108"/>
    </row>
    <row r="9" ht="31.15" customHeight="1" spans="1:4">
      <c r="A9" s="105" t="s">
        <v>928</v>
      </c>
      <c r="B9" s="121">
        <v>10481</v>
      </c>
      <c r="C9" s="121">
        <v>7346</v>
      </c>
      <c r="D9" s="108">
        <f>B9/C9*100</f>
        <v>142.676286414375</v>
      </c>
    </row>
    <row r="10" ht="31.15" customHeight="1" spans="1:4">
      <c r="A10" s="103" t="s">
        <v>854</v>
      </c>
      <c r="B10" s="122">
        <f>SUM(B5:B9)</f>
        <v>32173</v>
      </c>
      <c r="C10" s="122">
        <f>SUM(C5:C9)</f>
        <v>22448</v>
      </c>
      <c r="D10" s="115">
        <f>B10/C10*100</f>
        <v>143.322344975053</v>
      </c>
    </row>
    <row r="11" ht="21" customHeight="1"/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workbookViewId="0">
      <selection activeCell="G11" sqref="G11"/>
    </sheetView>
  </sheetViews>
  <sheetFormatPr defaultColWidth="9" defaultRowHeight="14.25" outlineLevelCol="3"/>
  <cols>
    <col min="1" max="1" width="38.5" style="67" customWidth="1"/>
    <col min="2" max="2" width="13" style="67" customWidth="1"/>
    <col min="3" max="3" width="14.75" style="67" customWidth="1"/>
    <col min="4" max="4" width="18" style="67" customWidth="1"/>
    <col min="5" max="16384" width="9" style="67"/>
  </cols>
  <sheetData>
    <row r="1" spans="1:1">
      <c r="A1" s="88" t="s">
        <v>929</v>
      </c>
    </row>
    <row r="2" ht="21" spans="1:4">
      <c r="A2" s="89" t="s">
        <v>930</v>
      </c>
      <c r="B2" s="89"/>
      <c r="C2" s="89"/>
      <c r="D2" s="89"/>
    </row>
    <row r="3" ht="24.6" customHeight="1" spans="1:4">
      <c r="A3" s="90"/>
      <c r="B3" s="91"/>
      <c r="C3" s="91"/>
      <c r="D3" s="92" t="s">
        <v>705</v>
      </c>
    </row>
    <row r="4" ht="48.6" customHeight="1" spans="1:4">
      <c r="A4" s="93" t="s">
        <v>706</v>
      </c>
      <c r="B4" s="93" t="s">
        <v>59</v>
      </c>
      <c r="C4" s="43" t="s">
        <v>60</v>
      </c>
      <c r="D4" s="43" t="s">
        <v>61</v>
      </c>
    </row>
    <row r="5" ht="23.45" customHeight="1" spans="1:4">
      <c r="A5" s="105" t="s">
        <v>917</v>
      </c>
      <c r="B5" s="107">
        <v>6896</v>
      </c>
      <c r="C5" s="107">
        <v>7115</v>
      </c>
      <c r="D5" s="108">
        <f>B5/C5*100</f>
        <v>96.9219957835559</v>
      </c>
    </row>
    <row r="6" ht="23.45" customHeight="1" spans="1:4">
      <c r="A6" s="109" t="s">
        <v>931</v>
      </c>
      <c r="B6" s="107"/>
      <c r="C6" s="107"/>
      <c r="D6" s="108"/>
    </row>
    <row r="7" ht="23.45" customHeight="1" spans="1:4">
      <c r="A7" s="109" t="s">
        <v>932</v>
      </c>
      <c r="B7" s="107">
        <v>3500</v>
      </c>
      <c r="C7" s="107">
        <v>0</v>
      </c>
      <c r="D7" s="110"/>
    </row>
    <row r="8" ht="23.45" customHeight="1" spans="1:4">
      <c r="A8" s="109" t="s">
        <v>933</v>
      </c>
      <c r="B8" s="107"/>
      <c r="C8" s="107">
        <v>1141</v>
      </c>
      <c r="D8" s="108"/>
    </row>
    <row r="9" ht="23.45" customHeight="1" spans="1:4">
      <c r="A9" s="109" t="s">
        <v>934</v>
      </c>
      <c r="B9" s="107"/>
      <c r="C9" s="107">
        <v>1013</v>
      </c>
      <c r="D9" s="108"/>
    </row>
    <row r="10" ht="23.45" customHeight="1" spans="1:4">
      <c r="A10" s="109" t="s">
        <v>935</v>
      </c>
      <c r="B10" s="107"/>
      <c r="C10" s="107">
        <v>609</v>
      </c>
      <c r="D10" s="108"/>
    </row>
    <row r="11" ht="23.45" customHeight="1" spans="1:4">
      <c r="A11" s="109" t="s">
        <v>936</v>
      </c>
      <c r="B11" s="107">
        <v>3396</v>
      </c>
      <c r="C11" s="107">
        <v>4352</v>
      </c>
      <c r="D11" s="108">
        <f>B11/C11*100</f>
        <v>78.0330882352941</v>
      </c>
    </row>
    <row r="12" ht="23.45" customHeight="1" spans="1:4">
      <c r="A12" s="105" t="s">
        <v>918</v>
      </c>
      <c r="B12" s="107">
        <v>11188</v>
      </c>
      <c r="C12" s="107">
        <v>8564</v>
      </c>
      <c r="D12" s="108">
        <f>B12/C12*100</f>
        <v>130.639887902849</v>
      </c>
    </row>
    <row r="13" ht="23.45" customHeight="1" spans="1:4">
      <c r="A13" s="111" t="s">
        <v>937</v>
      </c>
      <c r="B13" s="107">
        <v>11188</v>
      </c>
      <c r="C13" s="107">
        <v>8564</v>
      </c>
      <c r="D13" s="108">
        <f>B13/C13*100</f>
        <v>130.639887902849</v>
      </c>
    </row>
    <row r="14" ht="23.45" customHeight="1" spans="1:4">
      <c r="A14" s="112" t="s">
        <v>938</v>
      </c>
      <c r="B14" s="113"/>
      <c r="C14" s="113"/>
      <c r="D14" s="108"/>
    </row>
    <row r="15" ht="23.45" customHeight="1" spans="1:4">
      <c r="A15" s="112" t="s">
        <v>939</v>
      </c>
      <c r="B15" s="107"/>
      <c r="C15" s="113"/>
      <c r="D15" s="108"/>
    </row>
    <row r="16" ht="23.45" customHeight="1" spans="1:4">
      <c r="A16" s="112" t="s">
        <v>940</v>
      </c>
      <c r="B16" s="107"/>
      <c r="C16" s="107"/>
      <c r="D16" s="108"/>
    </row>
    <row r="17" ht="23.45" customHeight="1" spans="1:4">
      <c r="A17" s="105" t="s">
        <v>919</v>
      </c>
      <c r="B17" s="107"/>
      <c r="C17" s="107"/>
      <c r="D17" s="108"/>
    </row>
    <row r="18" ht="23.45" customHeight="1" spans="1:4">
      <c r="A18" s="105" t="s">
        <v>920</v>
      </c>
      <c r="B18" s="107"/>
      <c r="C18" s="107"/>
      <c r="D18" s="108"/>
    </row>
    <row r="19" ht="23.45" customHeight="1" spans="1:4">
      <c r="A19" s="105" t="s">
        <v>921</v>
      </c>
      <c r="B19" s="107"/>
      <c r="C19" s="107"/>
      <c r="D19" s="108"/>
    </row>
    <row r="20" ht="23.45" customHeight="1" spans="1:4">
      <c r="A20" s="103" t="s">
        <v>941</v>
      </c>
      <c r="B20" s="114">
        <f>B5+B12+B17+B18+B19</f>
        <v>18084</v>
      </c>
      <c r="C20" s="114">
        <f>C5+C12+C17+C18+C19</f>
        <v>15679</v>
      </c>
      <c r="D20" s="115">
        <f>B20/C20*100</f>
        <v>115.338988455896</v>
      </c>
    </row>
    <row r="21" ht="20.25" customHeight="1" spans="1:4">
      <c r="A21" s="105" t="s">
        <v>942</v>
      </c>
      <c r="B21" s="116"/>
      <c r="C21" s="116"/>
      <c r="D21" s="116"/>
    </row>
    <row r="22" ht="23.25" customHeight="1" spans="1:4">
      <c r="A22" s="117" t="s">
        <v>943</v>
      </c>
      <c r="B22" s="116"/>
      <c r="C22" s="116"/>
      <c r="D22" s="116"/>
    </row>
    <row r="23" ht="19.5" customHeight="1" spans="1:4">
      <c r="A23" s="103" t="s">
        <v>135</v>
      </c>
      <c r="B23" s="114">
        <f>B20</f>
        <v>18084</v>
      </c>
      <c r="C23" s="114">
        <f>C20</f>
        <v>15679</v>
      </c>
      <c r="D23" s="118">
        <f>D20</f>
        <v>115.338988455896</v>
      </c>
    </row>
    <row r="24" spans="2:4">
      <c r="B24" s="119"/>
      <c r="C24" s="119"/>
      <c r="D24" s="119"/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topLeftCell="A13" workbookViewId="0">
      <selection activeCell="E17" sqref="E17"/>
    </sheetView>
  </sheetViews>
  <sheetFormatPr defaultColWidth="9" defaultRowHeight="14.25" outlineLevelCol="3"/>
  <cols>
    <col min="1" max="1" width="43.375" style="67" customWidth="1"/>
    <col min="2" max="2" width="11.625" style="67" customWidth="1"/>
    <col min="3" max="3" width="14.5" style="67" customWidth="1"/>
    <col min="4" max="4" width="18.25" style="67" customWidth="1"/>
    <col min="5" max="5" width="25.5" style="67" customWidth="1"/>
    <col min="6" max="16384" width="9" style="67"/>
  </cols>
  <sheetData>
    <row r="1" spans="1:1">
      <c r="A1" s="88" t="s">
        <v>944</v>
      </c>
    </row>
    <row r="2" ht="26.45" customHeight="1" spans="1:4">
      <c r="A2" s="89" t="s">
        <v>945</v>
      </c>
      <c r="B2" s="89"/>
      <c r="C2" s="89"/>
      <c r="D2" s="89"/>
    </row>
    <row r="3" spans="1:4">
      <c r="A3" s="90"/>
      <c r="B3" s="91"/>
      <c r="C3" s="91"/>
      <c r="D3" s="92" t="s">
        <v>705</v>
      </c>
    </row>
    <row r="4" ht="44.25" customHeight="1" spans="1:4">
      <c r="A4" s="93" t="s">
        <v>706</v>
      </c>
      <c r="B4" s="93" t="s">
        <v>59</v>
      </c>
      <c r="C4" s="43" t="s">
        <v>60</v>
      </c>
      <c r="D4" s="43" t="s">
        <v>946</v>
      </c>
    </row>
    <row r="5" ht="18.6" customHeight="1" spans="1:4">
      <c r="A5" s="94" t="s">
        <v>924</v>
      </c>
      <c r="B5" s="95"/>
      <c r="C5" s="95"/>
      <c r="D5" s="96"/>
    </row>
    <row r="6" ht="18.6" customHeight="1" spans="1:4">
      <c r="A6" s="94" t="s">
        <v>947</v>
      </c>
      <c r="B6" s="97"/>
      <c r="C6" s="97"/>
      <c r="D6" s="96"/>
    </row>
    <row r="7" ht="18.6" customHeight="1" spans="1:4">
      <c r="A7" s="98" t="s">
        <v>948</v>
      </c>
      <c r="B7" s="97"/>
      <c r="C7" s="97"/>
      <c r="D7" s="96"/>
    </row>
    <row r="8" ht="18.6" customHeight="1" spans="1:4">
      <c r="A8" s="98" t="s">
        <v>949</v>
      </c>
      <c r="B8" s="97"/>
      <c r="C8" s="97"/>
      <c r="D8" s="96"/>
    </row>
    <row r="9" ht="18.6" customHeight="1" spans="1:4">
      <c r="A9" s="98" t="s">
        <v>950</v>
      </c>
      <c r="B9" s="97"/>
      <c r="C9" s="97"/>
      <c r="D9" s="96"/>
    </row>
    <row r="10" ht="18.6" customHeight="1" spans="1:4">
      <c r="A10" s="98" t="s">
        <v>951</v>
      </c>
      <c r="B10" s="97"/>
      <c r="C10" s="97"/>
      <c r="D10" s="96"/>
    </row>
    <row r="11" ht="18.6" customHeight="1" spans="1:4">
      <c r="A11" s="98" t="s">
        <v>952</v>
      </c>
      <c r="B11" s="97"/>
      <c r="C11" s="97"/>
      <c r="D11" s="96"/>
    </row>
    <row r="12" ht="18.6" customHeight="1" spans="1:4">
      <c r="A12" s="98" t="s">
        <v>953</v>
      </c>
      <c r="B12" s="97"/>
      <c r="C12" s="97"/>
      <c r="D12" s="96"/>
    </row>
    <row r="13" ht="18.6" customHeight="1" spans="1:4">
      <c r="A13" s="98" t="s">
        <v>954</v>
      </c>
      <c r="B13" s="97"/>
      <c r="C13" s="97"/>
      <c r="D13" s="96"/>
    </row>
    <row r="14" ht="18.6" customHeight="1" spans="1:4">
      <c r="A14" s="98" t="s">
        <v>955</v>
      </c>
      <c r="B14" s="97"/>
      <c r="C14" s="97"/>
      <c r="D14" s="96"/>
    </row>
    <row r="15" ht="18.6" customHeight="1" spans="1:4">
      <c r="A15" s="94" t="s">
        <v>925</v>
      </c>
      <c r="B15" s="99">
        <v>9000</v>
      </c>
      <c r="C15" s="99">
        <v>7000</v>
      </c>
      <c r="D15" s="96">
        <f>B15/C15*100</f>
        <v>128.571428571429</v>
      </c>
    </row>
    <row r="16" ht="18.6" customHeight="1" spans="1:4">
      <c r="A16" s="100" t="s">
        <v>956</v>
      </c>
      <c r="B16" s="101"/>
      <c r="C16" s="101"/>
      <c r="D16" s="102"/>
    </row>
    <row r="17" ht="18.6" customHeight="1" spans="1:4">
      <c r="A17" s="98" t="s">
        <v>957</v>
      </c>
      <c r="B17" s="101"/>
      <c r="C17" s="101"/>
      <c r="D17" s="96"/>
    </row>
    <row r="18" ht="18.6" customHeight="1" spans="1:4">
      <c r="A18" s="98" t="s">
        <v>958</v>
      </c>
      <c r="B18" s="101"/>
      <c r="C18" s="101"/>
      <c r="D18" s="96"/>
    </row>
    <row r="19" ht="18.6" customHeight="1" spans="1:4">
      <c r="A19" s="98" t="s">
        <v>959</v>
      </c>
      <c r="B19" s="101"/>
      <c r="C19" s="101"/>
      <c r="D19" s="96"/>
    </row>
    <row r="20" ht="18.6" customHeight="1" spans="1:4">
      <c r="A20" s="98" t="s">
        <v>960</v>
      </c>
      <c r="B20" s="101"/>
      <c r="C20" s="101"/>
      <c r="D20" s="96"/>
    </row>
    <row r="21" ht="18.6" customHeight="1" spans="1:4">
      <c r="A21" s="98" t="s">
        <v>961</v>
      </c>
      <c r="B21" s="101"/>
      <c r="C21" s="101"/>
      <c r="D21" s="96"/>
    </row>
    <row r="22" ht="18.6" customHeight="1" spans="1:4">
      <c r="A22" s="98" t="s">
        <v>962</v>
      </c>
      <c r="B22" s="101"/>
      <c r="C22" s="101"/>
      <c r="D22" s="96"/>
    </row>
    <row r="23" ht="18.6" customHeight="1" spans="1:4">
      <c r="A23" s="98" t="s">
        <v>963</v>
      </c>
      <c r="B23" s="101"/>
      <c r="C23" s="101"/>
      <c r="D23" s="96"/>
    </row>
    <row r="24" ht="18.6" customHeight="1" spans="1:4">
      <c r="A24" s="94" t="s">
        <v>926</v>
      </c>
      <c r="B24" s="99"/>
      <c r="C24" s="99"/>
      <c r="D24" s="96"/>
    </row>
    <row r="25" ht="18.6" customHeight="1" spans="1:4">
      <c r="A25" s="94" t="s">
        <v>964</v>
      </c>
      <c r="B25" s="101"/>
      <c r="C25" s="101"/>
      <c r="D25" s="96"/>
    </row>
    <row r="26" ht="18.6" customHeight="1" spans="1:4">
      <c r="A26" s="94" t="s">
        <v>927</v>
      </c>
      <c r="B26" s="99"/>
      <c r="C26" s="99"/>
      <c r="D26" s="96"/>
    </row>
    <row r="27" ht="18.6" customHeight="1" spans="1:4">
      <c r="A27" s="94" t="s">
        <v>965</v>
      </c>
      <c r="B27" s="101"/>
      <c r="C27" s="101"/>
      <c r="D27" s="96"/>
    </row>
    <row r="28" ht="18.6" customHeight="1" spans="1:4">
      <c r="A28" s="94" t="s">
        <v>966</v>
      </c>
      <c r="B28" s="101"/>
      <c r="C28" s="101"/>
      <c r="D28" s="96"/>
    </row>
    <row r="29" ht="18.6" customHeight="1" spans="1:4">
      <c r="A29" s="94" t="s">
        <v>967</v>
      </c>
      <c r="B29" s="101"/>
      <c r="C29" s="101"/>
      <c r="D29" s="96"/>
    </row>
    <row r="30" ht="18.6" customHeight="1" spans="1:4">
      <c r="A30" s="94" t="s">
        <v>928</v>
      </c>
      <c r="B30" s="99">
        <v>6084</v>
      </c>
      <c r="C30" s="99">
        <v>4500</v>
      </c>
      <c r="D30" s="96">
        <f>B30/C30*100</f>
        <v>135.2</v>
      </c>
    </row>
    <row r="31" ht="18.6" customHeight="1" spans="1:4">
      <c r="A31" s="94" t="s">
        <v>968</v>
      </c>
      <c r="B31" s="101">
        <v>6084</v>
      </c>
      <c r="C31" s="101">
        <v>4500</v>
      </c>
      <c r="D31" s="102">
        <f>B31/C31*100</f>
        <v>135.2</v>
      </c>
    </row>
    <row r="32" ht="18.6" customHeight="1" spans="1:4">
      <c r="A32" s="103" t="s">
        <v>969</v>
      </c>
      <c r="B32" s="99">
        <f>B5+B15+B24+B26+B30</f>
        <v>15084</v>
      </c>
      <c r="C32" s="99">
        <f>C5+C15+C24+C27+C30</f>
        <v>11500</v>
      </c>
      <c r="D32" s="96">
        <f>B32/C32*100</f>
        <v>131.165217391304</v>
      </c>
    </row>
    <row r="33" spans="1:4">
      <c r="A33" s="104" t="s">
        <v>970</v>
      </c>
      <c r="B33" s="101">
        <v>3000</v>
      </c>
      <c r="C33" s="101">
        <v>4179</v>
      </c>
      <c r="D33" s="102">
        <f>B33/C33*100</f>
        <v>71.7875089734386</v>
      </c>
    </row>
    <row r="34" spans="1:4">
      <c r="A34" s="105" t="s">
        <v>971</v>
      </c>
      <c r="B34" s="101">
        <v>3000</v>
      </c>
      <c r="C34" s="101">
        <v>4179</v>
      </c>
      <c r="D34" s="102">
        <f>B34/C34*100</f>
        <v>71.7875089734386</v>
      </c>
    </row>
    <row r="35" spans="1:4">
      <c r="A35" s="103" t="s">
        <v>969</v>
      </c>
      <c r="B35" s="99">
        <f>B32+B33</f>
        <v>18084</v>
      </c>
      <c r="C35" s="99">
        <f>C32+C33</f>
        <v>15679</v>
      </c>
      <c r="D35" s="106">
        <f>D32</f>
        <v>131.165217391304</v>
      </c>
    </row>
  </sheetData>
  <mergeCells count="1">
    <mergeCell ref="A2:D2"/>
  </mergeCells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3"/>
  <sheetViews>
    <sheetView workbookViewId="0">
      <selection activeCell="F5" sqref="F5"/>
    </sheetView>
  </sheetViews>
  <sheetFormatPr defaultColWidth="8.125" defaultRowHeight="14.25"/>
  <cols>
    <col min="1" max="1" width="35.125" style="39" customWidth="1"/>
    <col min="2" max="2" width="16.5" style="39" customWidth="1"/>
    <col min="3" max="3" width="16.375" style="39" customWidth="1"/>
    <col min="4" max="4" width="19.875" style="73" customWidth="1"/>
    <col min="5" max="5" width="8.125" style="67"/>
    <col min="6" max="7" width="23.625" style="67" customWidth="1"/>
    <col min="8" max="12" width="8.125" style="67"/>
    <col min="13" max="13" width="8.125" style="39"/>
    <col min="14" max="14" width="11.5" style="39" customWidth="1"/>
    <col min="15" max="16384" width="8.125" style="39"/>
  </cols>
  <sheetData>
    <row r="1" spans="1:1">
      <c r="A1" s="39" t="s">
        <v>972</v>
      </c>
    </row>
    <row r="2" ht="21" spans="1:4">
      <c r="A2" s="74" t="s">
        <v>973</v>
      </c>
      <c r="B2" s="74"/>
      <c r="C2" s="74"/>
      <c r="D2" s="74"/>
    </row>
    <row r="3" spans="1:4">
      <c r="A3" s="75"/>
      <c r="B3" s="38"/>
      <c r="D3" s="40" t="s">
        <v>705</v>
      </c>
    </row>
    <row r="4" s="70" customFormat="1" ht="44.25" customHeight="1" spans="1:12">
      <c r="A4" s="85" t="s">
        <v>706</v>
      </c>
      <c r="B4" s="42" t="s">
        <v>59</v>
      </c>
      <c r="C4" s="43" t="s">
        <v>60</v>
      </c>
      <c r="D4" s="43" t="s">
        <v>61</v>
      </c>
      <c r="E4" s="67"/>
      <c r="F4" s="67"/>
      <c r="G4" s="67"/>
      <c r="H4" s="67"/>
      <c r="I4" s="67"/>
      <c r="J4" s="67"/>
      <c r="K4" s="67"/>
      <c r="L4" s="67"/>
    </row>
    <row r="5" ht="21" customHeight="1" spans="1:4">
      <c r="A5" s="68" t="s">
        <v>974</v>
      </c>
      <c r="B5" s="77"/>
      <c r="C5" s="77"/>
      <c r="D5" s="78"/>
    </row>
    <row r="6" ht="21" customHeight="1" spans="1:4">
      <c r="A6" s="68" t="s">
        <v>975</v>
      </c>
      <c r="B6" s="80">
        <v>315902</v>
      </c>
      <c r="C6" s="80">
        <v>286972</v>
      </c>
      <c r="D6" s="81">
        <f t="shared" ref="D6:D12" si="0">B6/C6*100</f>
        <v>110.081122897007</v>
      </c>
    </row>
    <row r="7" ht="21" customHeight="1" spans="1:4">
      <c r="A7" s="68" t="s">
        <v>976</v>
      </c>
      <c r="B7" s="80">
        <v>418130</v>
      </c>
      <c r="C7" s="80">
        <v>403571</v>
      </c>
      <c r="D7" s="81">
        <f t="shared" si="0"/>
        <v>103.607543654029</v>
      </c>
    </row>
    <row r="8" ht="29.45" customHeight="1" spans="1:4">
      <c r="A8" s="68" t="s">
        <v>977</v>
      </c>
      <c r="B8" s="80">
        <v>587928</v>
      </c>
      <c r="C8" s="80">
        <v>518336</v>
      </c>
      <c r="D8" s="81">
        <f t="shared" si="0"/>
        <v>113.426040251883</v>
      </c>
    </row>
    <row r="9" ht="21" customHeight="1" spans="1:4">
      <c r="A9" s="68" t="s">
        <v>978</v>
      </c>
      <c r="B9" s="80">
        <v>574219</v>
      </c>
      <c r="C9" s="86">
        <v>535191</v>
      </c>
      <c r="D9" s="81">
        <f t="shared" si="0"/>
        <v>107.292349833985</v>
      </c>
    </row>
    <row r="10" ht="21" customHeight="1" spans="1:4">
      <c r="A10" s="68" t="s">
        <v>979</v>
      </c>
      <c r="B10" s="80">
        <v>45847</v>
      </c>
      <c r="C10" s="80">
        <v>32606</v>
      </c>
      <c r="D10" s="81">
        <f t="shared" si="0"/>
        <v>140.609090351469</v>
      </c>
    </row>
    <row r="11" ht="21" customHeight="1" spans="1:4">
      <c r="A11" s="68" t="s">
        <v>980</v>
      </c>
      <c r="B11" s="80">
        <v>35920</v>
      </c>
      <c r="C11" s="80">
        <v>49405</v>
      </c>
      <c r="D11" s="81">
        <f t="shared" si="0"/>
        <v>72.7051917822083</v>
      </c>
    </row>
    <row r="12" ht="21" customHeight="1" spans="1:4">
      <c r="A12" s="45" t="s">
        <v>981</v>
      </c>
      <c r="B12" s="83">
        <f>SUM(B5:B11)</f>
        <v>1977946</v>
      </c>
      <c r="C12" s="83">
        <f>SUM(C5:C11)</f>
        <v>1826081</v>
      </c>
      <c r="D12" s="84">
        <f t="shared" si="0"/>
        <v>108.316443794114</v>
      </c>
    </row>
    <row r="13" spans="1:4">
      <c r="A13" s="71"/>
      <c r="B13" s="71"/>
      <c r="C13" s="71"/>
      <c r="D13" s="87"/>
    </row>
    <row r="16" spans="1:16384">
      <c r="A16" s="67"/>
      <c r="B16" s="67"/>
      <c r="C16" s="67"/>
      <c r="D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7"/>
      <c r="BC16" s="67"/>
      <c r="BD16" s="67"/>
      <c r="BE16" s="67"/>
      <c r="BF16" s="67"/>
      <c r="BG16" s="67"/>
      <c r="BH16" s="67"/>
      <c r="BI16" s="67"/>
      <c r="BJ16" s="67"/>
      <c r="BK16" s="67"/>
      <c r="BL16" s="67"/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  <c r="DT16" s="67"/>
      <c r="DU16" s="67"/>
      <c r="DV16" s="67"/>
      <c r="DW16" s="67"/>
      <c r="DX16" s="67"/>
      <c r="DY16" s="67"/>
      <c r="DZ16" s="67"/>
      <c r="EA16" s="67"/>
      <c r="EB16" s="67"/>
      <c r="EC16" s="67"/>
      <c r="ED16" s="67"/>
      <c r="EE16" s="67"/>
      <c r="EF16" s="67"/>
      <c r="EG16" s="67"/>
      <c r="EH16" s="67"/>
      <c r="EI16" s="67"/>
      <c r="EJ16" s="67"/>
      <c r="EK16" s="67"/>
      <c r="EL16" s="67"/>
      <c r="EM16" s="67"/>
      <c r="EN16" s="67"/>
      <c r="EO16" s="67"/>
      <c r="EP16" s="67"/>
      <c r="EQ16" s="67"/>
      <c r="ER16" s="67"/>
      <c r="ES16" s="67"/>
      <c r="ET16" s="67"/>
      <c r="EU16" s="67"/>
      <c r="EV16" s="67"/>
      <c r="EW16" s="67"/>
      <c r="EX16" s="67"/>
      <c r="EY16" s="67"/>
      <c r="EZ16" s="67"/>
      <c r="FA16" s="67"/>
      <c r="FB16" s="67"/>
      <c r="FC16" s="67"/>
      <c r="FD16" s="67"/>
      <c r="FE16" s="67"/>
      <c r="FF16" s="67"/>
      <c r="FG16" s="67"/>
      <c r="FH16" s="67"/>
      <c r="FI16" s="67"/>
      <c r="FJ16" s="67"/>
      <c r="FK16" s="67"/>
      <c r="FL16" s="67"/>
      <c r="FM16" s="67"/>
      <c r="FN16" s="67"/>
      <c r="FO16" s="67"/>
      <c r="FP16" s="67"/>
      <c r="FQ16" s="67"/>
      <c r="FR16" s="67"/>
      <c r="FS16" s="67"/>
      <c r="FT16" s="67"/>
      <c r="FU16" s="67"/>
      <c r="FV16" s="67"/>
      <c r="FW16" s="67"/>
      <c r="FX16" s="67"/>
      <c r="FY16" s="67"/>
      <c r="FZ16" s="67"/>
      <c r="GA16" s="67"/>
      <c r="GB16" s="67"/>
      <c r="GC16" s="67"/>
      <c r="GD16" s="67"/>
      <c r="GE16" s="67"/>
      <c r="GF16" s="67"/>
      <c r="GG16" s="67"/>
      <c r="GH16" s="67"/>
      <c r="GI16" s="67"/>
      <c r="GJ16" s="67"/>
      <c r="GK16" s="67"/>
      <c r="GL16" s="67"/>
      <c r="GM16" s="67"/>
      <c r="GN16" s="67"/>
      <c r="GO16" s="67"/>
      <c r="GP16" s="67"/>
      <c r="GQ16" s="67"/>
      <c r="GR16" s="67"/>
      <c r="GS16" s="67"/>
      <c r="GT16" s="67"/>
      <c r="GU16" s="67"/>
      <c r="GV16" s="67"/>
      <c r="GW16" s="67"/>
      <c r="GX16" s="67"/>
      <c r="GY16" s="67"/>
      <c r="GZ16" s="67"/>
      <c r="HA16" s="67"/>
      <c r="HB16" s="67"/>
      <c r="HC16" s="67"/>
      <c r="HD16" s="67"/>
      <c r="HE16" s="67"/>
      <c r="HF16" s="67"/>
      <c r="HG16" s="67"/>
      <c r="HH16" s="67"/>
      <c r="HI16" s="67"/>
      <c r="HJ16" s="67"/>
      <c r="HK16" s="67"/>
      <c r="HL16" s="67"/>
      <c r="HM16" s="67"/>
      <c r="HN16" s="67"/>
      <c r="HO16" s="67"/>
      <c r="HP16" s="67"/>
      <c r="HQ16" s="67"/>
      <c r="HR16" s="67"/>
      <c r="HS16" s="67"/>
      <c r="HT16" s="67"/>
      <c r="HU16" s="67"/>
      <c r="HV16" s="67"/>
      <c r="HW16" s="67"/>
      <c r="HX16" s="67"/>
      <c r="HY16" s="67"/>
      <c r="HZ16" s="67"/>
      <c r="IA16" s="67"/>
      <c r="IB16" s="67"/>
      <c r="IC16" s="67"/>
      <c r="ID16" s="67"/>
      <c r="IE16" s="67"/>
      <c r="IF16" s="67"/>
      <c r="IG16" s="67"/>
      <c r="IH16" s="67"/>
      <c r="II16" s="67"/>
      <c r="IJ16" s="67"/>
      <c r="IK16" s="67"/>
      <c r="IL16" s="67"/>
      <c r="IM16" s="67"/>
      <c r="IN16" s="67"/>
      <c r="IO16" s="67"/>
      <c r="IP16" s="67"/>
      <c r="IQ16" s="67"/>
      <c r="IR16" s="67"/>
      <c r="IS16" s="67"/>
      <c r="IT16" s="67"/>
      <c r="IU16" s="67"/>
      <c r="IV16" s="67"/>
      <c r="IW16" s="67"/>
      <c r="IX16" s="67"/>
      <c r="IY16" s="67"/>
      <c r="IZ16" s="67"/>
      <c r="JA16" s="67"/>
      <c r="JB16" s="67"/>
      <c r="JC16" s="67"/>
      <c r="JD16" s="67"/>
      <c r="JE16" s="67"/>
      <c r="JF16" s="67"/>
      <c r="JG16" s="67"/>
      <c r="JH16" s="67"/>
      <c r="JI16" s="67"/>
      <c r="JJ16" s="67"/>
      <c r="JK16" s="67"/>
      <c r="JL16" s="67"/>
      <c r="JM16" s="67"/>
      <c r="JN16" s="67"/>
      <c r="JO16" s="67"/>
      <c r="JP16" s="67"/>
      <c r="JQ16" s="67"/>
      <c r="JR16" s="67"/>
      <c r="JS16" s="67"/>
      <c r="JT16" s="67"/>
      <c r="JU16" s="67"/>
      <c r="JV16" s="67"/>
      <c r="JW16" s="67"/>
      <c r="JX16" s="67"/>
      <c r="JY16" s="67"/>
      <c r="JZ16" s="67"/>
      <c r="KA16" s="67"/>
      <c r="KB16" s="67"/>
      <c r="KC16" s="67"/>
      <c r="KD16" s="67"/>
      <c r="KE16" s="67"/>
      <c r="KF16" s="67"/>
      <c r="KG16" s="67"/>
      <c r="KH16" s="67"/>
      <c r="KI16" s="67"/>
      <c r="KJ16" s="67"/>
      <c r="KK16" s="67"/>
      <c r="KL16" s="67"/>
      <c r="KM16" s="67"/>
      <c r="KN16" s="67"/>
      <c r="KO16" s="67"/>
      <c r="KP16" s="67"/>
      <c r="KQ16" s="67"/>
      <c r="KR16" s="67"/>
      <c r="KS16" s="67"/>
      <c r="KT16" s="67"/>
      <c r="KU16" s="67"/>
      <c r="KV16" s="67"/>
      <c r="KW16" s="67"/>
      <c r="KX16" s="67"/>
      <c r="KY16" s="67"/>
      <c r="KZ16" s="67"/>
      <c r="LA16" s="67"/>
      <c r="LB16" s="67"/>
      <c r="LC16" s="67"/>
      <c r="LD16" s="67"/>
      <c r="LE16" s="67"/>
      <c r="LF16" s="67"/>
      <c r="LG16" s="67"/>
      <c r="LH16" s="67"/>
      <c r="LI16" s="67"/>
      <c r="LJ16" s="67"/>
      <c r="LK16" s="67"/>
      <c r="LL16" s="67"/>
      <c r="LM16" s="67"/>
      <c r="LN16" s="67"/>
      <c r="LO16" s="67"/>
      <c r="LP16" s="67"/>
      <c r="LQ16" s="67"/>
      <c r="LR16" s="67"/>
      <c r="LS16" s="67"/>
      <c r="LT16" s="67"/>
      <c r="LU16" s="67"/>
      <c r="LV16" s="67"/>
      <c r="LW16" s="67"/>
      <c r="LX16" s="67"/>
      <c r="LY16" s="67"/>
      <c r="LZ16" s="67"/>
      <c r="MA16" s="67"/>
      <c r="MB16" s="67"/>
      <c r="MC16" s="67"/>
      <c r="MD16" s="67"/>
      <c r="ME16" s="67"/>
      <c r="MF16" s="67"/>
      <c r="MG16" s="67"/>
      <c r="MH16" s="67"/>
      <c r="MI16" s="67"/>
      <c r="MJ16" s="67"/>
      <c r="MK16" s="67"/>
      <c r="ML16" s="67"/>
      <c r="MM16" s="67"/>
      <c r="MN16" s="67"/>
      <c r="MO16" s="67"/>
      <c r="MP16" s="67"/>
      <c r="MQ16" s="67"/>
      <c r="MR16" s="67"/>
      <c r="MS16" s="67"/>
      <c r="MT16" s="67"/>
      <c r="MU16" s="67"/>
      <c r="MV16" s="67"/>
      <c r="MW16" s="67"/>
      <c r="MX16" s="67"/>
      <c r="MY16" s="67"/>
      <c r="MZ16" s="67"/>
      <c r="NA16" s="67"/>
      <c r="NB16" s="67"/>
      <c r="NC16" s="67"/>
      <c r="ND16" s="67"/>
      <c r="NE16" s="67"/>
      <c r="NF16" s="67"/>
      <c r="NG16" s="67"/>
      <c r="NH16" s="67"/>
      <c r="NI16" s="67"/>
      <c r="NJ16" s="67"/>
      <c r="NK16" s="67"/>
      <c r="NL16" s="67"/>
      <c r="NM16" s="67"/>
      <c r="NN16" s="67"/>
      <c r="NO16" s="67"/>
      <c r="NP16" s="67"/>
      <c r="NQ16" s="67"/>
      <c r="NR16" s="67"/>
      <c r="NS16" s="67"/>
      <c r="NT16" s="67"/>
      <c r="NU16" s="67"/>
      <c r="NV16" s="67"/>
      <c r="NW16" s="67"/>
      <c r="NX16" s="67"/>
      <c r="NY16" s="67"/>
      <c r="NZ16" s="67"/>
      <c r="OA16" s="67"/>
      <c r="OB16" s="67"/>
      <c r="OC16" s="67"/>
      <c r="OD16" s="67"/>
      <c r="OE16" s="67"/>
      <c r="OF16" s="67"/>
      <c r="OG16" s="67"/>
      <c r="OH16" s="67"/>
      <c r="OI16" s="67"/>
      <c r="OJ16" s="67"/>
      <c r="OK16" s="67"/>
      <c r="OL16" s="67"/>
      <c r="OM16" s="67"/>
      <c r="ON16" s="67"/>
      <c r="OO16" s="67"/>
      <c r="OP16" s="67"/>
      <c r="OQ16" s="67"/>
      <c r="OR16" s="67"/>
      <c r="OS16" s="67"/>
      <c r="OT16" s="67"/>
      <c r="OU16" s="67"/>
      <c r="OV16" s="67"/>
      <c r="OW16" s="67"/>
      <c r="OX16" s="67"/>
      <c r="OY16" s="67"/>
      <c r="OZ16" s="67"/>
      <c r="PA16" s="67"/>
      <c r="PB16" s="67"/>
      <c r="PC16" s="67"/>
      <c r="PD16" s="67"/>
      <c r="PE16" s="67"/>
      <c r="PF16" s="67"/>
      <c r="PG16" s="67"/>
      <c r="PH16" s="67"/>
      <c r="PI16" s="67"/>
      <c r="PJ16" s="67"/>
      <c r="PK16" s="67"/>
      <c r="PL16" s="67"/>
      <c r="PM16" s="67"/>
      <c r="PN16" s="67"/>
      <c r="PO16" s="67"/>
      <c r="PP16" s="67"/>
      <c r="PQ16" s="67"/>
      <c r="PR16" s="67"/>
      <c r="PS16" s="67"/>
      <c r="PT16" s="67"/>
      <c r="PU16" s="67"/>
      <c r="PV16" s="67"/>
      <c r="PW16" s="67"/>
      <c r="PX16" s="67"/>
      <c r="PY16" s="67"/>
      <c r="PZ16" s="67"/>
      <c r="QA16" s="67"/>
      <c r="QB16" s="67"/>
      <c r="QC16" s="67"/>
      <c r="QD16" s="67"/>
      <c r="QE16" s="67"/>
      <c r="QF16" s="67"/>
      <c r="QG16" s="67"/>
      <c r="QH16" s="67"/>
      <c r="QI16" s="67"/>
      <c r="QJ16" s="67"/>
      <c r="QK16" s="67"/>
      <c r="QL16" s="67"/>
      <c r="QM16" s="67"/>
      <c r="QN16" s="67"/>
      <c r="QO16" s="67"/>
      <c r="QP16" s="67"/>
      <c r="QQ16" s="67"/>
      <c r="QR16" s="67"/>
      <c r="QS16" s="67"/>
      <c r="QT16" s="67"/>
      <c r="QU16" s="67"/>
      <c r="QV16" s="67"/>
      <c r="QW16" s="67"/>
      <c r="QX16" s="67"/>
      <c r="QY16" s="67"/>
      <c r="QZ16" s="67"/>
      <c r="RA16" s="67"/>
      <c r="RB16" s="67"/>
      <c r="RC16" s="67"/>
      <c r="RD16" s="67"/>
      <c r="RE16" s="67"/>
      <c r="RF16" s="67"/>
      <c r="RG16" s="67"/>
      <c r="RH16" s="67"/>
      <c r="RI16" s="67"/>
      <c r="RJ16" s="67"/>
      <c r="RK16" s="67"/>
      <c r="RL16" s="67"/>
      <c r="RM16" s="67"/>
      <c r="RN16" s="67"/>
      <c r="RO16" s="67"/>
      <c r="RP16" s="67"/>
      <c r="RQ16" s="67"/>
      <c r="RR16" s="67"/>
      <c r="RS16" s="67"/>
      <c r="RT16" s="67"/>
      <c r="RU16" s="67"/>
      <c r="RV16" s="67"/>
      <c r="RW16" s="67"/>
      <c r="RX16" s="67"/>
      <c r="RY16" s="67"/>
      <c r="RZ16" s="67"/>
      <c r="SA16" s="67"/>
      <c r="SB16" s="67"/>
      <c r="SC16" s="67"/>
      <c r="SD16" s="67"/>
      <c r="SE16" s="67"/>
      <c r="SF16" s="67"/>
      <c r="SG16" s="67"/>
      <c r="SH16" s="67"/>
      <c r="SI16" s="67"/>
      <c r="SJ16" s="67"/>
      <c r="SK16" s="67"/>
      <c r="SL16" s="67"/>
      <c r="SM16" s="67"/>
      <c r="SN16" s="67"/>
      <c r="SO16" s="67"/>
      <c r="SP16" s="67"/>
      <c r="SQ16" s="67"/>
      <c r="SR16" s="67"/>
      <c r="SS16" s="67"/>
      <c r="ST16" s="67"/>
      <c r="SU16" s="67"/>
      <c r="SV16" s="67"/>
      <c r="SW16" s="67"/>
      <c r="SX16" s="67"/>
      <c r="SY16" s="67"/>
      <c r="SZ16" s="67"/>
      <c r="TA16" s="67"/>
      <c r="TB16" s="67"/>
      <c r="TC16" s="67"/>
      <c r="TD16" s="67"/>
      <c r="TE16" s="67"/>
      <c r="TF16" s="67"/>
      <c r="TG16" s="67"/>
      <c r="TH16" s="67"/>
      <c r="TI16" s="67"/>
      <c r="TJ16" s="67"/>
      <c r="TK16" s="67"/>
      <c r="TL16" s="67"/>
      <c r="TM16" s="67"/>
      <c r="TN16" s="67"/>
      <c r="TO16" s="67"/>
      <c r="TP16" s="67"/>
      <c r="TQ16" s="67"/>
      <c r="TR16" s="67"/>
      <c r="TS16" s="67"/>
      <c r="TT16" s="67"/>
      <c r="TU16" s="67"/>
      <c r="TV16" s="67"/>
      <c r="TW16" s="67"/>
      <c r="TX16" s="67"/>
      <c r="TY16" s="67"/>
      <c r="TZ16" s="67"/>
      <c r="UA16" s="67"/>
      <c r="UB16" s="67"/>
      <c r="UC16" s="67"/>
      <c r="UD16" s="67"/>
      <c r="UE16" s="67"/>
      <c r="UF16" s="67"/>
      <c r="UG16" s="67"/>
      <c r="UH16" s="67"/>
      <c r="UI16" s="67"/>
      <c r="UJ16" s="67"/>
      <c r="UK16" s="67"/>
      <c r="UL16" s="67"/>
      <c r="UM16" s="67"/>
      <c r="UN16" s="67"/>
      <c r="UO16" s="67"/>
      <c r="UP16" s="67"/>
      <c r="UQ16" s="67"/>
      <c r="UR16" s="67"/>
      <c r="US16" s="67"/>
      <c r="UT16" s="67"/>
      <c r="UU16" s="67"/>
      <c r="UV16" s="67"/>
      <c r="UW16" s="67"/>
      <c r="UX16" s="67"/>
      <c r="UY16" s="67"/>
      <c r="UZ16" s="67"/>
      <c r="VA16" s="67"/>
      <c r="VB16" s="67"/>
      <c r="VC16" s="67"/>
      <c r="VD16" s="67"/>
      <c r="VE16" s="67"/>
      <c r="VF16" s="67"/>
      <c r="VG16" s="67"/>
      <c r="VH16" s="67"/>
      <c r="VI16" s="67"/>
      <c r="VJ16" s="67"/>
      <c r="VK16" s="67"/>
      <c r="VL16" s="67"/>
      <c r="VM16" s="67"/>
      <c r="VN16" s="67"/>
      <c r="VO16" s="67"/>
      <c r="VP16" s="67"/>
      <c r="VQ16" s="67"/>
      <c r="VR16" s="67"/>
      <c r="VS16" s="67"/>
      <c r="VT16" s="67"/>
      <c r="VU16" s="67"/>
      <c r="VV16" s="67"/>
      <c r="VW16" s="67"/>
      <c r="VX16" s="67"/>
      <c r="VY16" s="67"/>
      <c r="VZ16" s="67"/>
      <c r="WA16" s="67"/>
      <c r="WB16" s="67"/>
      <c r="WC16" s="67"/>
      <c r="WD16" s="67"/>
      <c r="WE16" s="67"/>
      <c r="WF16" s="67"/>
      <c r="WG16" s="67"/>
      <c r="WH16" s="67"/>
      <c r="WI16" s="67"/>
      <c r="WJ16" s="67"/>
      <c r="WK16" s="67"/>
      <c r="WL16" s="67"/>
      <c r="WM16" s="67"/>
      <c r="WN16" s="67"/>
      <c r="WO16" s="67"/>
      <c r="WP16" s="67"/>
      <c r="WQ16" s="67"/>
      <c r="WR16" s="67"/>
      <c r="WS16" s="67"/>
      <c r="WT16" s="67"/>
      <c r="WU16" s="67"/>
      <c r="WV16" s="67"/>
      <c r="WW16" s="67"/>
      <c r="WX16" s="67"/>
      <c r="WY16" s="67"/>
      <c r="WZ16" s="67"/>
      <c r="XA16" s="67"/>
      <c r="XB16" s="67"/>
      <c r="XC16" s="67"/>
      <c r="XD16" s="67"/>
      <c r="XE16" s="67"/>
      <c r="XF16" s="67"/>
      <c r="XG16" s="67"/>
      <c r="XH16" s="67"/>
      <c r="XI16" s="67"/>
      <c r="XJ16" s="67"/>
      <c r="XK16" s="67"/>
      <c r="XL16" s="67"/>
      <c r="XM16" s="67"/>
      <c r="XN16" s="67"/>
      <c r="XO16" s="67"/>
      <c r="XP16" s="67"/>
      <c r="XQ16" s="67"/>
      <c r="XR16" s="67"/>
      <c r="XS16" s="67"/>
      <c r="XT16" s="67"/>
      <c r="XU16" s="67"/>
      <c r="XV16" s="67"/>
      <c r="XW16" s="67"/>
      <c r="XX16" s="67"/>
      <c r="XY16" s="67"/>
      <c r="XZ16" s="67"/>
      <c r="YA16" s="67"/>
      <c r="YB16" s="67"/>
      <c r="YC16" s="67"/>
      <c r="YD16" s="67"/>
      <c r="YE16" s="67"/>
      <c r="YF16" s="67"/>
      <c r="YG16" s="67"/>
      <c r="YH16" s="67"/>
      <c r="YI16" s="67"/>
      <c r="YJ16" s="67"/>
      <c r="YK16" s="67"/>
      <c r="YL16" s="67"/>
      <c r="YM16" s="67"/>
      <c r="YN16" s="67"/>
      <c r="YO16" s="67"/>
      <c r="YP16" s="67"/>
      <c r="YQ16" s="67"/>
      <c r="YR16" s="67"/>
      <c r="YS16" s="67"/>
      <c r="YT16" s="67"/>
      <c r="YU16" s="67"/>
      <c r="YV16" s="67"/>
      <c r="YW16" s="67"/>
      <c r="YX16" s="67"/>
      <c r="YY16" s="67"/>
      <c r="YZ16" s="67"/>
      <c r="ZA16" s="67"/>
      <c r="ZB16" s="67"/>
      <c r="ZC16" s="67"/>
      <c r="ZD16" s="67"/>
      <c r="ZE16" s="67"/>
      <c r="ZF16" s="67"/>
      <c r="ZG16" s="67"/>
      <c r="ZH16" s="67"/>
      <c r="ZI16" s="67"/>
      <c r="ZJ16" s="67"/>
      <c r="ZK16" s="67"/>
      <c r="ZL16" s="67"/>
      <c r="ZM16" s="67"/>
      <c r="ZN16" s="67"/>
      <c r="ZO16" s="67"/>
      <c r="ZP16" s="67"/>
      <c r="ZQ16" s="67"/>
      <c r="ZR16" s="67"/>
      <c r="ZS16" s="67"/>
      <c r="ZT16" s="67"/>
      <c r="ZU16" s="67"/>
      <c r="ZV16" s="67"/>
      <c r="ZW16" s="67"/>
      <c r="ZX16" s="67"/>
      <c r="ZY16" s="67"/>
      <c r="ZZ16" s="67"/>
      <c r="AAA16" s="67"/>
      <c r="AAB16" s="67"/>
      <c r="AAC16" s="67"/>
      <c r="AAD16" s="67"/>
      <c r="AAE16" s="67"/>
      <c r="AAF16" s="67"/>
      <c r="AAG16" s="67"/>
      <c r="AAH16" s="67"/>
      <c r="AAI16" s="67"/>
      <c r="AAJ16" s="67"/>
      <c r="AAK16" s="67"/>
      <c r="AAL16" s="67"/>
      <c r="AAM16" s="67"/>
      <c r="AAN16" s="67"/>
      <c r="AAO16" s="67"/>
      <c r="AAP16" s="67"/>
      <c r="AAQ16" s="67"/>
      <c r="AAR16" s="67"/>
      <c r="AAS16" s="67"/>
      <c r="AAT16" s="67"/>
      <c r="AAU16" s="67"/>
      <c r="AAV16" s="67"/>
      <c r="AAW16" s="67"/>
      <c r="AAX16" s="67"/>
      <c r="AAY16" s="67"/>
      <c r="AAZ16" s="67"/>
      <c r="ABA16" s="67"/>
      <c r="ABB16" s="67"/>
      <c r="ABC16" s="67"/>
      <c r="ABD16" s="67"/>
      <c r="ABE16" s="67"/>
      <c r="ABF16" s="67"/>
      <c r="ABG16" s="67"/>
      <c r="ABH16" s="67"/>
      <c r="ABI16" s="67"/>
      <c r="ABJ16" s="67"/>
      <c r="ABK16" s="67"/>
      <c r="ABL16" s="67"/>
      <c r="ABM16" s="67"/>
      <c r="ABN16" s="67"/>
      <c r="ABO16" s="67"/>
      <c r="ABP16" s="67"/>
      <c r="ABQ16" s="67"/>
      <c r="ABR16" s="67"/>
      <c r="ABS16" s="67"/>
      <c r="ABT16" s="67"/>
      <c r="ABU16" s="67"/>
      <c r="ABV16" s="67"/>
      <c r="ABW16" s="67"/>
      <c r="ABX16" s="67"/>
      <c r="ABY16" s="67"/>
      <c r="ABZ16" s="67"/>
      <c r="ACA16" s="67"/>
      <c r="ACB16" s="67"/>
      <c r="ACC16" s="67"/>
      <c r="ACD16" s="67"/>
      <c r="ACE16" s="67"/>
      <c r="ACF16" s="67"/>
      <c r="ACG16" s="67"/>
      <c r="ACH16" s="67"/>
      <c r="ACI16" s="67"/>
      <c r="ACJ16" s="67"/>
      <c r="ACK16" s="67"/>
      <c r="ACL16" s="67"/>
      <c r="ACM16" s="67"/>
      <c r="ACN16" s="67"/>
      <c r="ACO16" s="67"/>
      <c r="ACP16" s="67"/>
      <c r="ACQ16" s="67"/>
      <c r="ACR16" s="67"/>
      <c r="ACS16" s="67"/>
      <c r="ACT16" s="67"/>
      <c r="ACU16" s="67"/>
      <c r="ACV16" s="67"/>
      <c r="ACW16" s="67"/>
      <c r="ACX16" s="67"/>
      <c r="ACY16" s="67"/>
      <c r="ACZ16" s="67"/>
      <c r="ADA16" s="67"/>
      <c r="ADB16" s="67"/>
      <c r="ADC16" s="67"/>
      <c r="ADD16" s="67"/>
      <c r="ADE16" s="67"/>
      <c r="ADF16" s="67"/>
      <c r="ADG16" s="67"/>
      <c r="ADH16" s="67"/>
      <c r="ADI16" s="67"/>
      <c r="ADJ16" s="67"/>
      <c r="ADK16" s="67"/>
      <c r="ADL16" s="67"/>
      <c r="ADM16" s="67"/>
      <c r="ADN16" s="67"/>
      <c r="ADO16" s="67"/>
      <c r="ADP16" s="67"/>
      <c r="ADQ16" s="67"/>
      <c r="ADR16" s="67"/>
      <c r="ADS16" s="67"/>
      <c r="ADT16" s="67"/>
      <c r="ADU16" s="67"/>
      <c r="ADV16" s="67"/>
      <c r="ADW16" s="67"/>
      <c r="ADX16" s="67"/>
      <c r="ADY16" s="67"/>
      <c r="ADZ16" s="67"/>
      <c r="AEA16" s="67"/>
      <c r="AEB16" s="67"/>
      <c r="AEC16" s="67"/>
      <c r="AED16" s="67"/>
      <c r="AEE16" s="67"/>
      <c r="AEF16" s="67"/>
      <c r="AEG16" s="67"/>
      <c r="AEH16" s="67"/>
      <c r="AEI16" s="67"/>
      <c r="AEJ16" s="67"/>
      <c r="AEK16" s="67"/>
      <c r="AEL16" s="67"/>
      <c r="AEM16" s="67"/>
      <c r="AEN16" s="67"/>
      <c r="AEO16" s="67"/>
      <c r="AEP16" s="67"/>
      <c r="AEQ16" s="67"/>
      <c r="AER16" s="67"/>
      <c r="AES16" s="67"/>
      <c r="AET16" s="67"/>
      <c r="AEU16" s="67"/>
      <c r="AEV16" s="67"/>
      <c r="AEW16" s="67"/>
      <c r="AEX16" s="67"/>
      <c r="AEY16" s="67"/>
      <c r="AEZ16" s="67"/>
      <c r="AFA16" s="67"/>
      <c r="AFB16" s="67"/>
      <c r="AFC16" s="67"/>
      <c r="AFD16" s="67"/>
      <c r="AFE16" s="67"/>
      <c r="AFF16" s="67"/>
      <c r="AFG16" s="67"/>
      <c r="AFH16" s="67"/>
      <c r="AFI16" s="67"/>
      <c r="AFJ16" s="67"/>
      <c r="AFK16" s="67"/>
      <c r="AFL16" s="67"/>
      <c r="AFM16" s="67"/>
      <c r="AFN16" s="67"/>
      <c r="AFO16" s="67"/>
      <c r="AFP16" s="67"/>
      <c r="AFQ16" s="67"/>
      <c r="AFR16" s="67"/>
      <c r="AFS16" s="67"/>
      <c r="AFT16" s="67"/>
      <c r="AFU16" s="67"/>
      <c r="AFV16" s="67"/>
      <c r="AFW16" s="67"/>
      <c r="AFX16" s="67"/>
      <c r="AFY16" s="67"/>
      <c r="AFZ16" s="67"/>
      <c r="AGA16" s="67"/>
      <c r="AGB16" s="67"/>
      <c r="AGC16" s="67"/>
      <c r="AGD16" s="67"/>
      <c r="AGE16" s="67"/>
      <c r="AGF16" s="67"/>
      <c r="AGG16" s="67"/>
      <c r="AGH16" s="67"/>
      <c r="AGI16" s="67"/>
      <c r="AGJ16" s="67"/>
      <c r="AGK16" s="67"/>
      <c r="AGL16" s="67"/>
      <c r="AGM16" s="67"/>
      <c r="AGN16" s="67"/>
      <c r="AGO16" s="67"/>
      <c r="AGP16" s="67"/>
      <c r="AGQ16" s="67"/>
      <c r="AGR16" s="67"/>
      <c r="AGS16" s="67"/>
      <c r="AGT16" s="67"/>
      <c r="AGU16" s="67"/>
      <c r="AGV16" s="67"/>
      <c r="AGW16" s="67"/>
      <c r="AGX16" s="67"/>
      <c r="AGY16" s="67"/>
      <c r="AGZ16" s="67"/>
      <c r="AHA16" s="67"/>
      <c r="AHB16" s="67"/>
      <c r="AHC16" s="67"/>
      <c r="AHD16" s="67"/>
      <c r="AHE16" s="67"/>
      <c r="AHF16" s="67"/>
      <c r="AHG16" s="67"/>
      <c r="AHH16" s="67"/>
      <c r="AHI16" s="67"/>
      <c r="AHJ16" s="67"/>
      <c r="AHK16" s="67"/>
      <c r="AHL16" s="67"/>
      <c r="AHM16" s="67"/>
      <c r="AHN16" s="67"/>
      <c r="AHO16" s="67"/>
      <c r="AHP16" s="67"/>
      <c r="AHQ16" s="67"/>
      <c r="AHR16" s="67"/>
      <c r="AHS16" s="67"/>
      <c r="AHT16" s="67"/>
      <c r="AHU16" s="67"/>
      <c r="AHV16" s="67"/>
      <c r="AHW16" s="67"/>
      <c r="AHX16" s="67"/>
      <c r="AHY16" s="67"/>
      <c r="AHZ16" s="67"/>
      <c r="AIA16" s="67"/>
      <c r="AIB16" s="67"/>
      <c r="AIC16" s="67"/>
      <c r="AID16" s="67"/>
      <c r="AIE16" s="67"/>
      <c r="AIF16" s="67"/>
      <c r="AIG16" s="67"/>
      <c r="AIH16" s="67"/>
      <c r="AII16" s="67"/>
      <c r="AIJ16" s="67"/>
      <c r="AIK16" s="67"/>
      <c r="AIL16" s="67"/>
      <c r="AIM16" s="67"/>
      <c r="AIN16" s="67"/>
      <c r="AIO16" s="67"/>
      <c r="AIP16" s="67"/>
      <c r="AIQ16" s="67"/>
      <c r="AIR16" s="67"/>
      <c r="AIS16" s="67"/>
      <c r="AIT16" s="67"/>
      <c r="AIU16" s="67"/>
      <c r="AIV16" s="67"/>
      <c r="AIW16" s="67"/>
      <c r="AIX16" s="67"/>
      <c r="AIY16" s="67"/>
      <c r="AIZ16" s="67"/>
      <c r="AJA16" s="67"/>
      <c r="AJB16" s="67"/>
      <c r="AJC16" s="67"/>
      <c r="AJD16" s="67"/>
      <c r="AJE16" s="67"/>
      <c r="AJF16" s="67"/>
      <c r="AJG16" s="67"/>
      <c r="AJH16" s="67"/>
      <c r="AJI16" s="67"/>
      <c r="AJJ16" s="67"/>
      <c r="AJK16" s="67"/>
      <c r="AJL16" s="67"/>
      <c r="AJM16" s="67"/>
      <c r="AJN16" s="67"/>
      <c r="AJO16" s="67"/>
      <c r="AJP16" s="67"/>
      <c r="AJQ16" s="67"/>
      <c r="AJR16" s="67"/>
      <c r="AJS16" s="67"/>
      <c r="AJT16" s="67"/>
      <c r="AJU16" s="67"/>
      <c r="AJV16" s="67"/>
      <c r="AJW16" s="67"/>
      <c r="AJX16" s="67"/>
      <c r="AJY16" s="67"/>
      <c r="AJZ16" s="67"/>
      <c r="AKA16" s="67"/>
      <c r="AKB16" s="67"/>
      <c r="AKC16" s="67"/>
      <c r="AKD16" s="67"/>
      <c r="AKE16" s="67"/>
      <c r="AKF16" s="67"/>
      <c r="AKG16" s="67"/>
      <c r="AKH16" s="67"/>
      <c r="AKI16" s="67"/>
      <c r="AKJ16" s="67"/>
      <c r="AKK16" s="67"/>
      <c r="AKL16" s="67"/>
      <c r="AKM16" s="67"/>
      <c r="AKN16" s="67"/>
      <c r="AKO16" s="67"/>
      <c r="AKP16" s="67"/>
      <c r="AKQ16" s="67"/>
      <c r="AKR16" s="67"/>
      <c r="AKS16" s="67"/>
      <c r="AKT16" s="67"/>
      <c r="AKU16" s="67"/>
      <c r="AKV16" s="67"/>
      <c r="AKW16" s="67"/>
      <c r="AKX16" s="67"/>
      <c r="AKY16" s="67"/>
      <c r="AKZ16" s="67"/>
      <c r="ALA16" s="67"/>
      <c r="ALB16" s="67"/>
      <c r="ALC16" s="67"/>
      <c r="ALD16" s="67"/>
      <c r="ALE16" s="67"/>
      <c r="ALF16" s="67"/>
      <c r="ALG16" s="67"/>
      <c r="ALH16" s="67"/>
      <c r="ALI16" s="67"/>
      <c r="ALJ16" s="67"/>
      <c r="ALK16" s="67"/>
      <c r="ALL16" s="67"/>
      <c r="ALM16" s="67"/>
      <c r="ALN16" s="67"/>
      <c r="ALO16" s="67"/>
      <c r="ALP16" s="67"/>
      <c r="ALQ16" s="67"/>
      <c r="ALR16" s="67"/>
      <c r="ALS16" s="67"/>
      <c r="ALT16" s="67"/>
      <c r="ALU16" s="67"/>
      <c r="ALV16" s="67"/>
      <c r="ALW16" s="67"/>
      <c r="ALX16" s="67"/>
      <c r="ALY16" s="67"/>
      <c r="ALZ16" s="67"/>
      <c r="AMA16" s="67"/>
      <c r="AMB16" s="67"/>
      <c r="AMC16" s="67"/>
      <c r="AMD16" s="67"/>
      <c r="AME16" s="67"/>
      <c r="AMF16" s="67"/>
      <c r="AMG16" s="67"/>
      <c r="AMH16" s="67"/>
      <c r="AMI16" s="67"/>
      <c r="AMJ16" s="67"/>
      <c r="AMK16" s="67"/>
      <c r="AML16" s="67"/>
      <c r="AMM16" s="67"/>
      <c r="AMN16" s="67"/>
      <c r="AMO16" s="67"/>
      <c r="AMP16" s="67"/>
      <c r="AMQ16" s="67"/>
      <c r="AMR16" s="67"/>
      <c r="AMS16" s="67"/>
      <c r="AMT16" s="67"/>
      <c r="AMU16" s="67"/>
      <c r="AMV16" s="67"/>
      <c r="AMW16" s="67"/>
      <c r="AMX16" s="67"/>
      <c r="AMY16" s="67"/>
      <c r="AMZ16" s="67"/>
      <c r="ANA16" s="67"/>
      <c r="ANB16" s="67"/>
      <c r="ANC16" s="67"/>
      <c r="AND16" s="67"/>
      <c r="ANE16" s="67"/>
      <c r="ANF16" s="67"/>
      <c r="ANG16" s="67"/>
      <c r="ANH16" s="67"/>
      <c r="ANI16" s="67"/>
      <c r="ANJ16" s="67"/>
      <c r="ANK16" s="67"/>
      <c r="ANL16" s="67"/>
      <c r="ANM16" s="67"/>
      <c r="ANN16" s="67"/>
      <c r="ANO16" s="67"/>
      <c r="ANP16" s="67"/>
      <c r="ANQ16" s="67"/>
      <c r="ANR16" s="67"/>
      <c r="ANS16" s="67"/>
      <c r="ANT16" s="67"/>
      <c r="ANU16" s="67"/>
      <c r="ANV16" s="67"/>
      <c r="ANW16" s="67"/>
      <c r="ANX16" s="67"/>
      <c r="ANY16" s="67"/>
      <c r="ANZ16" s="67"/>
      <c r="AOA16" s="67"/>
      <c r="AOB16" s="67"/>
      <c r="AOC16" s="67"/>
      <c r="AOD16" s="67"/>
      <c r="AOE16" s="67"/>
      <c r="AOF16" s="67"/>
      <c r="AOG16" s="67"/>
      <c r="AOH16" s="67"/>
      <c r="AOI16" s="67"/>
      <c r="AOJ16" s="67"/>
      <c r="AOK16" s="67"/>
      <c r="AOL16" s="67"/>
      <c r="AOM16" s="67"/>
      <c r="AON16" s="67"/>
      <c r="AOO16" s="67"/>
      <c r="AOP16" s="67"/>
      <c r="AOQ16" s="67"/>
      <c r="AOR16" s="67"/>
      <c r="AOS16" s="67"/>
      <c r="AOT16" s="67"/>
      <c r="AOU16" s="67"/>
      <c r="AOV16" s="67"/>
      <c r="AOW16" s="67"/>
      <c r="AOX16" s="67"/>
      <c r="AOY16" s="67"/>
      <c r="AOZ16" s="67"/>
      <c r="APA16" s="67"/>
      <c r="APB16" s="67"/>
      <c r="APC16" s="67"/>
      <c r="APD16" s="67"/>
      <c r="APE16" s="67"/>
      <c r="APF16" s="67"/>
      <c r="APG16" s="67"/>
      <c r="APH16" s="67"/>
      <c r="API16" s="67"/>
      <c r="APJ16" s="67"/>
      <c r="APK16" s="67"/>
      <c r="APL16" s="67"/>
      <c r="APM16" s="67"/>
      <c r="APN16" s="67"/>
      <c r="APO16" s="67"/>
      <c r="APP16" s="67"/>
      <c r="APQ16" s="67"/>
      <c r="APR16" s="67"/>
      <c r="APS16" s="67"/>
      <c r="APT16" s="67"/>
      <c r="APU16" s="67"/>
      <c r="APV16" s="67"/>
      <c r="APW16" s="67"/>
      <c r="APX16" s="67"/>
      <c r="APY16" s="67"/>
      <c r="APZ16" s="67"/>
      <c r="AQA16" s="67"/>
      <c r="AQB16" s="67"/>
      <c r="AQC16" s="67"/>
      <c r="AQD16" s="67"/>
      <c r="AQE16" s="67"/>
      <c r="AQF16" s="67"/>
      <c r="AQG16" s="67"/>
      <c r="AQH16" s="67"/>
      <c r="AQI16" s="67"/>
      <c r="AQJ16" s="67"/>
      <c r="AQK16" s="67"/>
      <c r="AQL16" s="67"/>
      <c r="AQM16" s="67"/>
      <c r="AQN16" s="67"/>
      <c r="AQO16" s="67"/>
      <c r="AQP16" s="67"/>
      <c r="AQQ16" s="67"/>
      <c r="AQR16" s="67"/>
      <c r="AQS16" s="67"/>
      <c r="AQT16" s="67"/>
      <c r="AQU16" s="67"/>
      <c r="AQV16" s="67"/>
      <c r="AQW16" s="67"/>
      <c r="AQX16" s="67"/>
      <c r="AQY16" s="67"/>
      <c r="AQZ16" s="67"/>
      <c r="ARA16" s="67"/>
      <c r="ARB16" s="67"/>
      <c r="ARC16" s="67"/>
      <c r="ARD16" s="67"/>
      <c r="ARE16" s="67"/>
      <c r="ARF16" s="67"/>
      <c r="ARG16" s="67"/>
      <c r="ARH16" s="67"/>
      <c r="ARI16" s="67"/>
      <c r="ARJ16" s="67"/>
      <c r="ARK16" s="67"/>
      <c r="ARL16" s="67"/>
      <c r="ARM16" s="67"/>
      <c r="ARN16" s="67"/>
      <c r="ARO16" s="67"/>
      <c r="ARP16" s="67"/>
      <c r="ARQ16" s="67"/>
      <c r="ARR16" s="67"/>
      <c r="ARS16" s="67"/>
      <c r="ART16" s="67"/>
      <c r="ARU16" s="67"/>
      <c r="ARV16" s="67"/>
      <c r="ARW16" s="67"/>
      <c r="ARX16" s="67"/>
      <c r="ARY16" s="67"/>
      <c r="ARZ16" s="67"/>
      <c r="ASA16" s="67"/>
      <c r="ASB16" s="67"/>
      <c r="ASC16" s="67"/>
      <c r="ASD16" s="67"/>
      <c r="ASE16" s="67"/>
      <c r="ASF16" s="67"/>
      <c r="ASG16" s="67"/>
      <c r="ASH16" s="67"/>
      <c r="ASI16" s="67"/>
      <c r="ASJ16" s="67"/>
      <c r="ASK16" s="67"/>
      <c r="ASL16" s="67"/>
      <c r="ASM16" s="67"/>
      <c r="ASN16" s="67"/>
      <c r="ASO16" s="67"/>
      <c r="ASP16" s="67"/>
      <c r="ASQ16" s="67"/>
      <c r="ASR16" s="67"/>
      <c r="ASS16" s="67"/>
      <c r="AST16" s="67"/>
      <c r="ASU16" s="67"/>
      <c r="ASV16" s="67"/>
      <c r="ASW16" s="67"/>
      <c r="ASX16" s="67"/>
      <c r="ASY16" s="67"/>
      <c r="ASZ16" s="67"/>
      <c r="ATA16" s="67"/>
      <c r="ATB16" s="67"/>
      <c r="ATC16" s="67"/>
      <c r="ATD16" s="67"/>
      <c r="ATE16" s="67"/>
      <c r="ATF16" s="67"/>
      <c r="ATG16" s="67"/>
      <c r="ATH16" s="67"/>
      <c r="ATI16" s="67"/>
      <c r="ATJ16" s="67"/>
      <c r="ATK16" s="67"/>
      <c r="ATL16" s="67"/>
      <c r="ATM16" s="67"/>
      <c r="ATN16" s="67"/>
      <c r="ATO16" s="67"/>
      <c r="ATP16" s="67"/>
      <c r="ATQ16" s="67"/>
      <c r="ATR16" s="67"/>
      <c r="ATS16" s="67"/>
      <c r="ATT16" s="67"/>
      <c r="ATU16" s="67"/>
      <c r="ATV16" s="67"/>
      <c r="ATW16" s="67"/>
      <c r="ATX16" s="67"/>
      <c r="ATY16" s="67"/>
      <c r="ATZ16" s="67"/>
      <c r="AUA16" s="67"/>
      <c r="AUB16" s="67"/>
      <c r="AUC16" s="67"/>
      <c r="AUD16" s="67"/>
      <c r="AUE16" s="67"/>
      <c r="AUF16" s="67"/>
      <c r="AUG16" s="67"/>
      <c r="AUH16" s="67"/>
      <c r="AUI16" s="67"/>
      <c r="AUJ16" s="67"/>
      <c r="AUK16" s="67"/>
      <c r="AUL16" s="67"/>
      <c r="AUM16" s="67"/>
      <c r="AUN16" s="67"/>
      <c r="AUO16" s="67"/>
      <c r="AUP16" s="67"/>
      <c r="AUQ16" s="67"/>
      <c r="AUR16" s="67"/>
      <c r="AUS16" s="67"/>
      <c r="AUT16" s="67"/>
      <c r="AUU16" s="67"/>
      <c r="AUV16" s="67"/>
      <c r="AUW16" s="67"/>
      <c r="AUX16" s="67"/>
      <c r="AUY16" s="67"/>
      <c r="AUZ16" s="67"/>
      <c r="AVA16" s="67"/>
      <c r="AVB16" s="67"/>
      <c r="AVC16" s="67"/>
      <c r="AVD16" s="67"/>
      <c r="AVE16" s="67"/>
      <c r="AVF16" s="67"/>
      <c r="AVG16" s="67"/>
      <c r="AVH16" s="67"/>
      <c r="AVI16" s="67"/>
      <c r="AVJ16" s="67"/>
      <c r="AVK16" s="67"/>
      <c r="AVL16" s="67"/>
      <c r="AVM16" s="67"/>
      <c r="AVN16" s="67"/>
      <c r="AVO16" s="67"/>
      <c r="AVP16" s="67"/>
      <c r="AVQ16" s="67"/>
      <c r="AVR16" s="67"/>
      <c r="AVS16" s="67"/>
      <c r="AVT16" s="67"/>
      <c r="AVU16" s="67"/>
      <c r="AVV16" s="67"/>
      <c r="AVW16" s="67"/>
      <c r="AVX16" s="67"/>
      <c r="AVY16" s="67"/>
      <c r="AVZ16" s="67"/>
      <c r="AWA16" s="67"/>
      <c r="AWB16" s="67"/>
      <c r="AWC16" s="67"/>
      <c r="AWD16" s="67"/>
      <c r="AWE16" s="67"/>
      <c r="AWF16" s="67"/>
      <c r="AWG16" s="67"/>
      <c r="AWH16" s="67"/>
      <c r="AWI16" s="67"/>
      <c r="AWJ16" s="67"/>
      <c r="AWK16" s="67"/>
      <c r="AWL16" s="67"/>
      <c r="AWM16" s="67"/>
      <c r="AWN16" s="67"/>
      <c r="AWO16" s="67"/>
      <c r="AWP16" s="67"/>
      <c r="AWQ16" s="67"/>
      <c r="AWR16" s="67"/>
      <c r="AWS16" s="67"/>
      <c r="AWT16" s="67"/>
      <c r="AWU16" s="67"/>
      <c r="AWV16" s="67"/>
      <c r="AWW16" s="67"/>
      <c r="AWX16" s="67"/>
      <c r="AWY16" s="67"/>
      <c r="AWZ16" s="67"/>
      <c r="AXA16" s="67"/>
      <c r="AXB16" s="67"/>
      <c r="AXC16" s="67"/>
      <c r="AXD16" s="67"/>
      <c r="AXE16" s="67"/>
      <c r="AXF16" s="67"/>
      <c r="AXG16" s="67"/>
      <c r="AXH16" s="67"/>
      <c r="AXI16" s="67"/>
      <c r="AXJ16" s="67"/>
      <c r="AXK16" s="67"/>
      <c r="AXL16" s="67"/>
      <c r="AXM16" s="67"/>
      <c r="AXN16" s="67"/>
      <c r="AXO16" s="67"/>
      <c r="AXP16" s="67"/>
      <c r="AXQ16" s="67"/>
      <c r="AXR16" s="67"/>
      <c r="AXS16" s="67"/>
      <c r="AXT16" s="67"/>
      <c r="AXU16" s="67"/>
      <c r="AXV16" s="67"/>
      <c r="AXW16" s="67"/>
      <c r="AXX16" s="67"/>
      <c r="AXY16" s="67"/>
      <c r="AXZ16" s="67"/>
      <c r="AYA16" s="67"/>
      <c r="AYB16" s="67"/>
      <c r="AYC16" s="67"/>
      <c r="AYD16" s="67"/>
      <c r="AYE16" s="67"/>
      <c r="AYF16" s="67"/>
      <c r="AYG16" s="67"/>
      <c r="AYH16" s="67"/>
      <c r="AYI16" s="67"/>
      <c r="AYJ16" s="67"/>
      <c r="AYK16" s="67"/>
      <c r="AYL16" s="67"/>
      <c r="AYM16" s="67"/>
      <c r="AYN16" s="67"/>
      <c r="AYO16" s="67"/>
      <c r="AYP16" s="67"/>
      <c r="AYQ16" s="67"/>
      <c r="AYR16" s="67"/>
      <c r="AYS16" s="67"/>
      <c r="AYT16" s="67"/>
      <c r="AYU16" s="67"/>
      <c r="AYV16" s="67"/>
      <c r="AYW16" s="67"/>
      <c r="AYX16" s="67"/>
      <c r="AYY16" s="67"/>
      <c r="AYZ16" s="67"/>
      <c r="AZA16" s="67"/>
      <c r="AZB16" s="67"/>
      <c r="AZC16" s="67"/>
      <c r="AZD16" s="67"/>
      <c r="AZE16" s="67"/>
      <c r="AZF16" s="67"/>
      <c r="AZG16" s="67"/>
      <c r="AZH16" s="67"/>
      <c r="AZI16" s="67"/>
      <c r="AZJ16" s="67"/>
      <c r="AZK16" s="67"/>
      <c r="AZL16" s="67"/>
      <c r="AZM16" s="67"/>
      <c r="AZN16" s="67"/>
      <c r="AZO16" s="67"/>
      <c r="AZP16" s="67"/>
      <c r="AZQ16" s="67"/>
      <c r="AZR16" s="67"/>
      <c r="AZS16" s="67"/>
      <c r="AZT16" s="67"/>
      <c r="AZU16" s="67"/>
      <c r="AZV16" s="67"/>
      <c r="AZW16" s="67"/>
      <c r="AZX16" s="67"/>
      <c r="AZY16" s="67"/>
      <c r="AZZ16" s="67"/>
      <c r="BAA16" s="67"/>
      <c r="BAB16" s="67"/>
      <c r="BAC16" s="67"/>
      <c r="BAD16" s="67"/>
      <c r="BAE16" s="67"/>
      <c r="BAF16" s="67"/>
      <c r="BAG16" s="67"/>
      <c r="BAH16" s="67"/>
      <c r="BAI16" s="67"/>
      <c r="BAJ16" s="67"/>
      <c r="BAK16" s="67"/>
      <c r="BAL16" s="67"/>
      <c r="BAM16" s="67"/>
      <c r="BAN16" s="67"/>
      <c r="BAO16" s="67"/>
      <c r="BAP16" s="67"/>
      <c r="BAQ16" s="67"/>
      <c r="BAR16" s="67"/>
      <c r="BAS16" s="67"/>
      <c r="BAT16" s="67"/>
      <c r="BAU16" s="67"/>
      <c r="BAV16" s="67"/>
      <c r="BAW16" s="67"/>
      <c r="BAX16" s="67"/>
      <c r="BAY16" s="67"/>
      <c r="BAZ16" s="67"/>
      <c r="BBA16" s="67"/>
      <c r="BBB16" s="67"/>
      <c r="BBC16" s="67"/>
      <c r="BBD16" s="67"/>
      <c r="BBE16" s="67"/>
      <c r="BBF16" s="67"/>
      <c r="BBG16" s="67"/>
      <c r="BBH16" s="67"/>
      <c r="BBI16" s="67"/>
      <c r="BBJ16" s="67"/>
      <c r="BBK16" s="67"/>
      <c r="BBL16" s="67"/>
      <c r="BBM16" s="67"/>
      <c r="BBN16" s="67"/>
      <c r="BBO16" s="67"/>
      <c r="BBP16" s="67"/>
      <c r="BBQ16" s="67"/>
      <c r="BBR16" s="67"/>
      <c r="BBS16" s="67"/>
      <c r="BBT16" s="67"/>
      <c r="BBU16" s="67"/>
      <c r="BBV16" s="67"/>
      <c r="BBW16" s="67"/>
      <c r="BBX16" s="67"/>
      <c r="BBY16" s="67"/>
      <c r="BBZ16" s="67"/>
      <c r="BCA16" s="67"/>
      <c r="BCB16" s="67"/>
      <c r="BCC16" s="67"/>
      <c r="BCD16" s="67"/>
      <c r="BCE16" s="67"/>
      <c r="BCF16" s="67"/>
      <c r="BCG16" s="67"/>
      <c r="BCH16" s="67"/>
      <c r="BCI16" s="67"/>
      <c r="BCJ16" s="67"/>
      <c r="BCK16" s="67"/>
      <c r="BCL16" s="67"/>
      <c r="BCM16" s="67"/>
      <c r="BCN16" s="67"/>
      <c r="BCO16" s="67"/>
      <c r="BCP16" s="67"/>
      <c r="BCQ16" s="67"/>
      <c r="BCR16" s="67"/>
      <c r="BCS16" s="67"/>
      <c r="BCT16" s="67"/>
      <c r="BCU16" s="67"/>
      <c r="BCV16" s="67"/>
      <c r="BCW16" s="67"/>
      <c r="BCX16" s="67"/>
      <c r="BCY16" s="67"/>
      <c r="BCZ16" s="67"/>
      <c r="BDA16" s="67"/>
      <c r="BDB16" s="67"/>
      <c r="BDC16" s="67"/>
      <c r="BDD16" s="67"/>
      <c r="BDE16" s="67"/>
      <c r="BDF16" s="67"/>
      <c r="BDG16" s="67"/>
      <c r="BDH16" s="67"/>
      <c r="BDI16" s="67"/>
      <c r="BDJ16" s="67"/>
      <c r="BDK16" s="67"/>
      <c r="BDL16" s="67"/>
      <c r="BDM16" s="67"/>
      <c r="BDN16" s="67"/>
      <c r="BDO16" s="67"/>
      <c r="BDP16" s="67"/>
      <c r="BDQ16" s="67"/>
      <c r="BDR16" s="67"/>
      <c r="BDS16" s="67"/>
      <c r="BDT16" s="67"/>
      <c r="BDU16" s="67"/>
      <c r="BDV16" s="67"/>
      <c r="BDW16" s="67"/>
      <c r="BDX16" s="67"/>
      <c r="BDY16" s="67"/>
      <c r="BDZ16" s="67"/>
      <c r="BEA16" s="67"/>
      <c r="BEB16" s="67"/>
      <c r="BEC16" s="67"/>
      <c r="BED16" s="67"/>
      <c r="BEE16" s="67"/>
      <c r="BEF16" s="67"/>
      <c r="BEG16" s="67"/>
      <c r="BEH16" s="67"/>
      <c r="BEI16" s="67"/>
      <c r="BEJ16" s="67"/>
      <c r="BEK16" s="67"/>
      <c r="BEL16" s="67"/>
      <c r="BEM16" s="67"/>
      <c r="BEN16" s="67"/>
      <c r="BEO16" s="67"/>
      <c r="BEP16" s="67"/>
      <c r="BEQ16" s="67"/>
      <c r="BER16" s="67"/>
      <c r="BES16" s="67"/>
      <c r="BET16" s="67"/>
      <c r="BEU16" s="67"/>
      <c r="BEV16" s="67"/>
      <c r="BEW16" s="67"/>
      <c r="BEX16" s="67"/>
      <c r="BEY16" s="67"/>
      <c r="BEZ16" s="67"/>
      <c r="BFA16" s="67"/>
      <c r="BFB16" s="67"/>
      <c r="BFC16" s="67"/>
      <c r="BFD16" s="67"/>
      <c r="BFE16" s="67"/>
      <c r="BFF16" s="67"/>
      <c r="BFG16" s="67"/>
      <c r="BFH16" s="67"/>
      <c r="BFI16" s="67"/>
      <c r="BFJ16" s="67"/>
      <c r="BFK16" s="67"/>
      <c r="BFL16" s="67"/>
      <c r="BFM16" s="67"/>
      <c r="BFN16" s="67"/>
      <c r="BFO16" s="67"/>
      <c r="BFP16" s="67"/>
      <c r="BFQ16" s="67"/>
      <c r="BFR16" s="67"/>
      <c r="BFS16" s="67"/>
      <c r="BFT16" s="67"/>
      <c r="BFU16" s="67"/>
      <c r="BFV16" s="67"/>
      <c r="BFW16" s="67"/>
      <c r="BFX16" s="67"/>
      <c r="BFY16" s="67"/>
      <c r="BFZ16" s="67"/>
      <c r="BGA16" s="67"/>
      <c r="BGB16" s="67"/>
      <c r="BGC16" s="67"/>
      <c r="BGD16" s="67"/>
      <c r="BGE16" s="67"/>
      <c r="BGF16" s="67"/>
      <c r="BGG16" s="67"/>
      <c r="BGH16" s="67"/>
      <c r="BGI16" s="67"/>
      <c r="BGJ16" s="67"/>
      <c r="BGK16" s="67"/>
      <c r="BGL16" s="67"/>
      <c r="BGM16" s="67"/>
      <c r="BGN16" s="67"/>
      <c r="BGO16" s="67"/>
      <c r="BGP16" s="67"/>
      <c r="BGQ16" s="67"/>
      <c r="BGR16" s="67"/>
      <c r="BGS16" s="67"/>
      <c r="BGT16" s="67"/>
      <c r="BGU16" s="67"/>
      <c r="BGV16" s="67"/>
      <c r="BGW16" s="67"/>
      <c r="BGX16" s="67"/>
      <c r="BGY16" s="67"/>
      <c r="BGZ16" s="67"/>
      <c r="BHA16" s="67"/>
      <c r="BHB16" s="67"/>
      <c r="BHC16" s="67"/>
      <c r="BHD16" s="67"/>
      <c r="BHE16" s="67"/>
      <c r="BHF16" s="67"/>
      <c r="BHG16" s="67"/>
      <c r="BHH16" s="67"/>
      <c r="BHI16" s="67"/>
      <c r="BHJ16" s="67"/>
      <c r="BHK16" s="67"/>
      <c r="BHL16" s="67"/>
      <c r="BHM16" s="67"/>
      <c r="BHN16" s="67"/>
      <c r="BHO16" s="67"/>
      <c r="BHP16" s="67"/>
      <c r="BHQ16" s="67"/>
      <c r="BHR16" s="67"/>
      <c r="BHS16" s="67"/>
      <c r="BHT16" s="67"/>
      <c r="BHU16" s="67"/>
      <c r="BHV16" s="67"/>
      <c r="BHW16" s="67"/>
      <c r="BHX16" s="67"/>
      <c r="BHY16" s="67"/>
      <c r="BHZ16" s="67"/>
      <c r="BIA16" s="67"/>
      <c r="BIB16" s="67"/>
      <c r="BIC16" s="67"/>
      <c r="BID16" s="67"/>
      <c r="BIE16" s="67"/>
      <c r="BIF16" s="67"/>
      <c r="BIG16" s="67"/>
      <c r="BIH16" s="67"/>
      <c r="BII16" s="67"/>
      <c r="BIJ16" s="67"/>
      <c r="BIK16" s="67"/>
      <c r="BIL16" s="67"/>
      <c r="BIM16" s="67"/>
      <c r="BIN16" s="67"/>
      <c r="BIO16" s="67"/>
      <c r="BIP16" s="67"/>
      <c r="BIQ16" s="67"/>
      <c r="BIR16" s="67"/>
      <c r="BIS16" s="67"/>
      <c r="BIT16" s="67"/>
      <c r="BIU16" s="67"/>
      <c r="BIV16" s="67"/>
      <c r="BIW16" s="67"/>
      <c r="BIX16" s="67"/>
      <c r="BIY16" s="67"/>
      <c r="BIZ16" s="67"/>
      <c r="BJA16" s="67"/>
      <c r="BJB16" s="67"/>
      <c r="BJC16" s="67"/>
      <c r="BJD16" s="67"/>
      <c r="BJE16" s="67"/>
      <c r="BJF16" s="67"/>
      <c r="BJG16" s="67"/>
      <c r="BJH16" s="67"/>
      <c r="BJI16" s="67"/>
      <c r="BJJ16" s="67"/>
      <c r="BJK16" s="67"/>
      <c r="BJL16" s="67"/>
      <c r="BJM16" s="67"/>
      <c r="BJN16" s="67"/>
      <c r="BJO16" s="67"/>
      <c r="BJP16" s="67"/>
      <c r="BJQ16" s="67"/>
      <c r="BJR16" s="67"/>
      <c r="BJS16" s="67"/>
      <c r="BJT16" s="67"/>
      <c r="BJU16" s="67"/>
      <c r="BJV16" s="67"/>
      <c r="BJW16" s="67"/>
      <c r="BJX16" s="67"/>
      <c r="BJY16" s="67"/>
      <c r="BJZ16" s="67"/>
      <c r="BKA16" s="67"/>
      <c r="BKB16" s="67"/>
      <c r="BKC16" s="67"/>
      <c r="BKD16" s="67"/>
      <c r="BKE16" s="67"/>
      <c r="BKF16" s="67"/>
      <c r="BKG16" s="67"/>
      <c r="BKH16" s="67"/>
      <c r="BKI16" s="67"/>
      <c r="BKJ16" s="67"/>
      <c r="BKK16" s="67"/>
      <c r="BKL16" s="67"/>
      <c r="BKM16" s="67"/>
      <c r="BKN16" s="67"/>
      <c r="BKO16" s="67"/>
      <c r="BKP16" s="67"/>
      <c r="BKQ16" s="67"/>
      <c r="BKR16" s="67"/>
      <c r="BKS16" s="67"/>
      <c r="BKT16" s="67"/>
      <c r="BKU16" s="67"/>
      <c r="BKV16" s="67"/>
      <c r="BKW16" s="67"/>
      <c r="BKX16" s="67"/>
      <c r="BKY16" s="67"/>
      <c r="BKZ16" s="67"/>
      <c r="BLA16" s="67"/>
      <c r="BLB16" s="67"/>
      <c r="BLC16" s="67"/>
      <c r="BLD16" s="67"/>
      <c r="BLE16" s="67"/>
      <c r="BLF16" s="67"/>
      <c r="BLG16" s="67"/>
      <c r="BLH16" s="67"/>
      <c r="BLI16" s="67"/>
      <c r="BLJ16" s="67"/>
      <c r="BLK16" s="67"/>
      <c r="BLL16" s="67"/>
      <c r="BLM16" s="67"/>
      <c r="BLN16" s="67"/>
      <c r="BLO16" s="67"/>
      <c r="BLP16" s="67"/>
      <c r="BLQ16" s="67"/>
      <c r="BLR16" s="67"/>
      <c r="BLS16" s="67"/>
      <c r="BLT16" s="67"/>
      <c r="BLU16" s="67"/>
      <c r="BLV16" s="67"/>
      <c r="BLW16" s="67"/>
      <c r="BLX16" s="67"/>
      <c r="BLY16" s="67"/>
      <c r="BLZ16" s="67"/>
      <c r="BMA16" s="67"/>
      <c r="BMB16" s="67"/>
      <c r="BMC16" s="67"/>
      <c r="BMD16" s="67"/>
      <c r="BME16" s="67"/>
      <c r="BMF16" s="67"/>
      <c r="BMG16" s="67"/>
      <c r="BMH16" s="67"/>
      <c r="BMI16" s="67"/>
      <c r="BMJ16" s="67"/>
      <c r="BMK16" s="67"/>
      <c r="BML16" s="67"/>
      <c r="BMM16" s="67"/>
      <c r="BMN16" s="67"/>
      <c r="BMO16" s="67"/>
      <c r="BMP16" s="67"/>
      <c r="BMQ16" s="67"/>
      <c r="BMR16" s="67"/>
      <c r="BMS16" s="67"/>
      <c r="BMT16" s="67"/>
      <c r="BMU16" s="67"/>
      <c r="BMV16" s="67"/>
      <c r="BMW16" s="67"/>
      <c r="BMX16" s="67"/>
      <c r="BMY16" s="67"/>
      <c r="BMZ16" s="67"/>
      <c r="BNA16" s="67"/>
      <c r="BNB16" s="67"/>
      <c r="BNC16" s="67"/>
      <c r="BND16" s="67"/>
      <c r="BNE16" s="67"/>
      <c r="BNF16" s="67"/>
      <c r="BNG16" s="67"/>
      <c r="BNH16" s="67"/>
      <c r="BNI16" s="67"/>
      <c r="BNJ16" s="67"/>
      <c r="BNK16" s="67"/>
      <c r="BNL16" s="67"/>
      <c r="BNM16" s="67"/>
      <c r="BNN16" s="67"/>
      <c r="BNO16" s="67"/>
      <c r="BNP16" s="67"/>
      <c r="BNQ16" s="67"/>
      <c r="BNR16" s="67"/>
      <c r="BNS16" s="67"/>
      <c r="BNT16" s="67"/>
      <c r="BNU16" s="67"/>
      <c r="BNV16" s="67"/>
      <c r="BNW16" s="67"/>
      <c r="BNX16" s="67"/>
      <c r="BNY16" s="67"/>
      <c r="BNZ16" s="67"/>
      <c r="BOA16" s="67"/>
      <c r="BOB16" s="67"/>
      <c r="BOC16" s="67"/>
      <c r="BOD16" s="67"/>
      <c r="BOE16" s="67"/>
      <c r="BOF16" s="67"/>
      <c r="BOG16" s="67"/>
      <c r="BOH16" s="67"/>
      <c r="BOI16" s="67"/>
      <c r="BOJ16" s="67"/>
      <c r="BOK16" s="67"/>
      <c r="BOL16" s="67"/>
      <c r="BOM16" s="67"/>
      <c r="BON16" s="67"/>
      <c r="BOO16" s="67"/>
      <c r="BOP16" s="67"/>
      <c r="BOQ16" s="67"/>
      <c r="BOR16" s="67"/>
      <c r="BOS16" s="67"/>
      <c r="BOT16" s="67"/>
      <c r="BOU16" s="67"/>
      <c r="BOV16" s="67"/>
      <c r="BOW16" s="67"/>
      <c r="BOX16" s="67"/>
      <c r="BOY16" s="67"/>
      <c r="BOZ16" s="67"/>
      <c r="BPA16" s="67"/>
      <c r="BPB16" s="67"/>
      <c r="BPC16" s="67"/>
      <c r="BPD16" s="67"/>
      <c r="BPE16" s="67"/>
      <c r="BPF16" s="67"/>
      <c r="BPG16" s="67"/>
      <c r="BPH16" s="67"/>
      <c r="BPI16" s="67"/>
      <c r="BPJ16" s="67"/>
      <c r="BPK16" s="67"/>
      <c r="BPL16" s="67"/>
      <c r="BPM16" s="67"/>
      <c r="BPN16" s="67"/>
      <c r="BPO16" s="67"/>
      <c r="BPP16" s="67"/>
      <c r="BPQ16" s="67"/>
      <c r="BPR16" s="67"/>
      <c r="BPS16" s="67"/>
      <c r="BPT16" s="67"/>
      <c r="BPU16" s="67"/>
      <c r="BPV16" s="67"/>
      <c r="BPW16" s="67"/>
      <c r="BPX16" s="67"/>
      <c r="BPY16" s="67"/>
      <c r="BPZ16" s="67"/>
      <c r="BQA16" s="67"/>
      <c r="BQB16" s="67"/>
      <c r="BQC16" s="67"/>
      <c r="BQD16" s="67"/>
      <c r="BQE16" s="67"/>
      <c r="BQF16" s="67"/>
      <c r="BQG16" s="67"/>
      <c r="BQH16" s="67"/>
      <c r="BQI16" s="67"/>
      <c r="BQJ16" s="67"/>
      <c r="BQK16" s="67"/>
      <c r="BQL16" s="67"/>
      <c r="BQM16" s="67"/>
      <c r="BQN16" s="67"/>
      <c r="BQO16" s="67"/>
      <c r="BQP16" s="67"/>
      <c r="BQQ16" s="67"/>
      <c r="BQR16" s="67"/>
      <c r="BQS16" s="67"/>
      <c r="BQT16" s="67"/>
      <c r="BQU16" s="67"/>
      <c r="BQV16" s="67"/>
      <c r="BQW16" s="67"/>
      <c r="BQX16" s="67"/>
      <c r="BQY16" s="67"/>
      <c r="BQZ16" s="67"/>
      <c r="BRA16" s="67"/>
      <c r="BRB16" s="67"/>
      <c r="BRC16" s="67"/>
      <c r="BRD16" s="67"/>
      <c r="BRE16" s="67"/>
      <c r="BRF16" s="67"/>
      <c r="BRG16" s="67"/>
      <c r="BRH16" s="67"/>
      <c r="BRI16" s="67"/>
      <c r="BRJ16" s="67"/>
      <c r="BRK16" s="67"/>
      <c r="BRL16" s="67"/>
      <c r="BRM16" s="67"/>
      <c r="BRN16" s="67"/>
      <c r="BRO16" s="67"/>
      <c r="BRP16" s="67"/>
      <c r="BRQ16" s="67"/>
      <c r="BRR16" s="67"/>
      <c r="BRS16" s="67"/>
      <c r="BRT16" s="67"/>
      <c r="BRU16" s="67"/>
      <c r="BRV16" s="67"/>
      <c r="BRW16" s="67"/>
      <c r="BRX16" s="67"/>
      <c r="BRY16" s="67"/>
      <c r="BRZ16" s="67"/>
      <c r="BSA16" s="67"/>
      <c r="BSB16" s="67"/>
      <c r="BSC16" s="67"/>
      <c r="BSD16" s="67"/>
      <c r="BSE16" s="67"/>
      <c r="BSF16" s="67"/>
      <c r="BSG16" s="67"/>
      <c r="BSH16" s="67"/>
      <c r="BSI16" s="67"/>
      <c r="BSJ16" s="67"/>
      <c r="BSK16" s="67"/>
      <c r="BSL16" s="67"/>
      <c r="BSM16" s="67"/>
      <c r="BSN16" s="67"/>
      <c r="BSO16" s="67"/>
      <c r="BSP16" s="67"/>
      <c r="BSQ16" s="67"/>
      <c r="BSR16" s="67"/>
      <c r="BSS16" s="67"/>
      <c r="BST16" s="67"/>
      <c r="BSU16" s="67"/>
      <c r="BSV16" s="67"/>
      <c r="BSW16" s="67"/>
      <c r="BSX16" s="67"/>
      <c r="BSY16" s="67"/>
      <c r="BSZ16" s="67"/>
      <c r="BTA16" s="67"/>
      <c r="BTB16" s="67"/>
      <c r="BTC16" s="67"/>
      <c r="BTD16" s="67"/>
      <c r="BTE16" s="67"/>
      <c r="BTF16" s="67"/>
      <c r="BTG16" s="67"/>
      <c r="BTH16" s="67"/>
      <c r="BTI16" s="67"/>
      <c r="BTJ16" s="67"/>
      <c r="BTK16" s="67"/>
      <c r="BTL16" s="67"/>
      <c r="BTM16" s="67"/>
      <c r="BTN16" s="67"/>
      <c r="BTO16" s="67"/>
      <c r="BTP16" s="67"/>
      <c r="BTQ16" s="67"/>
      <c r="BTR16" s="67"/>
      <c r="BTS16" s="67"/>
      <c r="BTT16" s="67"/>
      <c r="BTU16" s="67"/>
      <c r="BTV16" s="67"/>
      <c r="BTW16" s="67"/>
      <c r="BTX16" s="67"/>
      <c r="BTY16" s="67"/>
      <c r="BTZ16" s="67"/>
      <c r="BUA16" s="67"/>
      <c r="BUB16" s="67"/>
      <c r="BUC16" s="67"/>
      <c r="BUD16" s="67"/>
      <c r="BUE16" s="67"/>
      <c r="BUF16" s="67"/>
      <c r="BUG16" s="67"/>
      <c r="BUH16" s="67"/>
      <c r="BUI16" s="67"/>
      <c r="BUJ16" s="67"/>
      <c r="BUK16" s="67"/>
      <c r="BUL16" s="67"/>
      <c r="BUM16" s="67"/>
      <c r="BUN16" s="67"/>
      <c r="BUO16" s="67"/>
      <c r="BUP16" s="67"/>
      <c r="BUQ16" s="67"/>
      <c r="BUR16" s="67"/>
      <c r="BUS16" s="67"/>
      <c r="BUT16" s="67"/>
      <c r="BUU16" s="67"/>
      <c r="BUV16" s="67"/>
      <c r="BUW16" s="67"/>
      <c r="BUX16" s="67"/>
      <c r="BUY16" s="67"/>
      <c r="BUZ16" s="67"/>
      <c r="BVA16" s="67"/>
      <c r="BVB16" s="67"/>
      <c r="BVC16" s="67"/>
      <c r="BVD16" s="67"/>
      <c r="BVE16" s="67"/>
      <c r="BVF16" s="67"/>
      <c r="BVG16" s="67"/>
      <c r="BVH16" s="67"/>
      <c r="BVI16" s="67"/>
      <c r="BVJ16" s="67"/>
      <c r="BVK16" s="67"/>
      <c r="BVL16" s="67"/>
      <c r="BVM16" s="67"/>
      <c r="BVN16" s="67"/>
      <c r="BVO16" s="67"/>
      <c r="BVP16" s="67"/>
      <c r="BVQ16" s="67"/>
      <c r="BVR16" s="67"/>
      <c r="BVS16" s="67"/>
      <c r="BVT16" s="67"/>
      <c r="BVU16" s="67"/>
      <c r="BVV16" s="67"/>
      <c r="BVW16" s="67"/>
      <c r="BVX16" s="67"/>
      <c r="BVY16" s="67"/>
      <c r="BVZ16" s="67"/>
      <c r="BWA16" s="67"/>
      <c r="BWB16" s="67"/>
      <c r="BWC16" s="67"/>
      <c r="BWD16" s="67"/>
      <c r="BWE16" s="67"/>
      <c r="BWF16" s="67"/>
      <c r="BWG16" s="67"/>
      <c r="BWH16" s="67"/>
      <c r="BWI16" s="67"/>
      <c r="BWJ16" s="67"/>
      <c r="BWK16" s="67"/>
      <c r="BWL16" s="67"/>
      <c r="BWM16" s="67"/>
      <c r="BWN16" s="67"/>
      <c r="BWO16" s="67"/>
      <c r="BWP16" s="67"/>
      <c r="BWQ16" s="67"/>
      <c r="BWR16" s="67"/>
      <c r="BWS16" s="67"/>
      <c r="BWT16" s="67"/>
      <c r="BWU16" s="67"/>
      <c r="BWV16" s="67"/>
      <c r="BWW16" s="67"/>
      <c r="BWX16" s="67"/>
      <c r="BWY16" s="67"/>
      <c r="BWZ16" s="67"/>
      <c r="BXA16" s="67"/>
      <c r="BXB16" s="67"/>
      <c r="BXC16" s="67"/>
      <c r="BXD16" s="67"/>
      <c r="BXE16" s="67"/>
      <c r="BXF16" s="67"/>
      <c r="BXG16" s="67"/>
      <c r="BXH16" s="67"/>
      <c r="BXI16" s="67"/>
      <c r="BXJ16" s="67"/>
      <c r="BXK16" s="67"/>
      <c r="BXL16" s="67"/>
      <c r="BXM16" s="67"/>
      <c r="BXN16" s="67"/>
      <c r="BXO16" s="67"/>
      <c r="BXP16" s="67"/>
      <c r="BXQ16" s="67"/>
      <c r="BXR16" s="67"/>
      <c r="BXS16" s="67"/>
      <c r="BXT16" s="67"/>
      <c r="BXU16" s="67"/>
      <c r="BXV16" s="67"/>
      <c r="BXW16" s="67"/>
      <c r="BXX16" s="67"/>
      <c r="BXY16" s="67"/>
      <c r="BXZ16" s="67"/>
      <c r="BYA16" s="67"/>
      <c r="BYB16" s="67"/>
      <c r="BYC16" s="67"/>
      <c r="BYD16" s="67"/>
      <c r="BYE16" s="67"/>
      <c r="BYF16" s="67"/>
      <c r="BYG16" s="67"/>
      <c r="BYH16" s="67"/>
      <c r="BYI16" s="67"/>
      <c r="BYJ16" s="67"/>
      <c r="BYK16" s="67"/>
      <c r="BYL16" s="67"/>
      <c r="BYM16" s="67"/>
      <c r="BYN16" s="67"/>
      <c r="BYO16" s="67"/>
      <c r="BYP16" s="67"/>
      <c r="BYQ16" s="67"/>
      <c r="BYR16" s="67"/>
      <c r="BYS16" s="67"/>
      <c r="BYT16" s="67"/>
      <c r="BYU16" s="67"/>
      <c r="BYV16" s="67"/>
      <c r="BYW16" s="67"/>
      <c r="BYX16" s="67"/>
      <c r="BYY16" s="67"/>
      <c r="BYZ16" s="67"/>
      <c r="BZA16" s="67"/>
      <c r="BZB16" s="67"/>
      <c r="BZC16" s="67"/>
      <c r="BZD16" s="67"/>
      <c r="BZE16" s="67"/>
      <c r="BZF16" s="67"/>
      <c r="BZG16" s="67"/>
      <c r="BZH16" s="67"/>
      <c r="BZI16" s="67"/>
      <c r="BZJ16" s="67"/>
      <c r="BZK16" s="67"/>
      <c r="BZL16" s="67"/>
      <c r="BZM16" s="67"/>
      <c r="BZN16" s="67"/>
      <c r="BZO16" s="67"/>
      <c r="BZP16" s="67"/>
      <c r="BZQ16" s="67"/>
      <c r="BZR16" s="67"/>
      <c r="BZS16" s="67"/>
      <c r="BZT16" s="67"/>
      <c r="BZU16" s="67"/>
      <c r="BZV16" s="67"/>
      <c r="BZW16" s="67"/>
      <c r="BZX16" s="67"/>
      <c r="BZY16" s="67"/>
      <c r="BZZ16" s="67"/>
      <c r="CAA16" s="67"/>
      <c r="CAB16" s="67"/>
      <c r="CAC16" s="67"/>
      <c r="CAD16" s="67"/>
      <c r="CAE16" s="67"/>
      <c r="CAF16" s="67"/>
      <c r="CAG16" s="67"/>
      <c r="CAH16" s="67"/>
      <c r="CAI16" s="67"/>
      <c r="CAJ16" s="67"/>
      <c r="CAK16" s="67"/>
      <c r="CAL16" s="67"/>
      <c r="CAM16" s="67"/>
      <c r="CAN16" s="67"/>
      <c r="CAO16" s="67"/>
      <c r="CAP16" s="67"/>
      <c r="CAQ16" s="67"/>
      <c r="CAR16" s="67"/>
      <c r="CAS16" s="67"/>
      <c r="CAT16" s="67"/>
      <c r="CAU16" s="67"/>
      <c r="CAV16" s="67"/>
      <c r="CAW16" s="67"/>
      <c r="CAX16" s="67"/>
      <c r="CAY16" s="67"/>
      <c r="CAZ16" s="67"/>
      <c r="CBA16" s="67"/>
      <c r="CBB16" s="67"/>
      <c r="CBC16" s="67"/>
      <c r="CBD16" s="67"/>
      <c r="CBE16" s="67"/>
      <c r="CBF16" s="67"/>
      <c r="CBG16" s="67"/>
      <c r="CBH16" s="67"/>
      <c r="CBI16" s="67"/>
      <c r="CBJ16" s="67"/>
      <c r="CBK16" s="67"/>
      <c r="CBL16" s="67"/>
      <c r="CBM16" s="67"/>
      <c r="CBN16" s="67"/>
      <c r="CBO16" s="67"/>
      <c r="CBP16" s="67"/>
      <c r="CBQ16" s="67"/>
      <c r="CBR16" s="67"/>
      <c r="CBS16" s="67"/>
      <c r="CBT16" s="67"/>
      <c r="CBU16" s="67"/>
      <c r="CBV16" s="67"/>
      <c r="CBW16" s="67"/>
      <c r="CBX16" s="67"/>
      <c r="CBY16" s="67"/>
      <c r="CBZ16" s="67"/>
      <c r="CCA16" s="67"/>
      <c r="CCB16" s="67"/>
      <c r="CCC16" s="67"/>
      <c r="CCD16" s="67"/>
      <c r="CCE16" s="67"/>
      <c r="CCF16" s="67"/>
      <c r="CCG16" s="67"/>
      <c r="CCH16" s="67"/>
      <c r="CCI16" s="67"/>
      <c r="CCJ16" s="67"/>
      <c r="CCK16" s="67"/>
      <c r="CCL16" s="67"/>
      <c r="CCM16" s="67"/>
      <c r="CCN16" s="67"/>
      <c r="CCO16" s="67"/>
      <c r="CCP16" s="67"/>
      <c r="CCQ16" s="67"/>
      <c r="CCR16" s="67"/>
      <c r="CCS16" s="67"/>
      <c r="CCT16" s="67"/>
      <c r="CCU16" s="67"/>
      <c r="CCV16" s="67"/>
      <c r="CCW16" s="67"/>
      <c r="CCX16" s="67"/>
      <c r="CCY16" s="67"/>
      <c r="CCZ16" s="67"/>
      <c r="CDA16" s="67"/>
      <c r="CDB16" s="67"/>
      <c r="CDC16" s="67"/>
      <c r="CDD16" s="67"/>
      <c r="CDE16" s="67"/>
      <c r="CDF16" s="67"/>
      <c r="CDG16" s="67"/>
      <c r="CDH16" s="67"/>
      <c r="CDI16" s="67"/>
      <c r="CDJ16" s="67"/>
      <c r="CDK16" s="67"/>
      <c r="CDL16" s="67"/>
      <c r="CDM16" s="67"/>
      <c r="CDN16" s="67"/>
      <c r="CDO16" s="67"/>
      <c r="CDP16" s="67"/>
      <c r="CDQ16" s="67"/>
      <c r="CDR16" s="67"/>
      <c r="CDS16" s="67"/>
      <c r="CDT16" s="67"/>
      <c r="CDU16" s="67"/>
      <c r="CDV16" s="67"/>
      <c r="CDW16" s="67"/>
      <c r="CDX16" s="67"/>
      <c r="CDY16" s="67"/>
      <c r="CDZ16" s="67"/>
      <c r="CEA16" s="67"/>
      <c r="CEB16" s="67"/>
      <c r="CEC16" s="67"/>
      <c r="CED16" s="67"/>
      <c r="CEE16" s="67"/>
      <c r="CEF16" s="67"/>
      <c r="CEG16" s="67"/>
      <c r="CEH16" s="67"/>
      <c r="CEI16" s="67"/>
      <c r="CEJ16" s="67"/>
      <c r="CEK16" s="67"/>
      <c r="CEL16" s="67"/>
      <c r="CEM16" s="67"/>
      <c r="CEN16" s="67"/>
      <c r="CEO16" s="67"/>
      <c r="CEP16" s="67"/>
      <c r="CEQ16" s="67"/>
      <c r="CER16" s="67"/>
      <c r="CES16" s="67"/>
      <c r="CET16" s="67"/>
      <c r="CEU16" s="67"/>
      <c r="CEV16" s="67"/>
      <c r="CEW16" s="67"/>
      <c r="CEX16" s="67"/>
      <c r="CEY16" s="67"/>
      <c r="CEZ16" s="67"/>
      <c r="CFA16" s="67"/>
      <c r="CFB16" s="67"/>
      <c r="CFC16" s="67"/>
      <c r="CFD16" s="67"/>
      <c r="CFE16" s="67"/>
      <c r="CFF16" s="67"/>
      <c r="CFG16" s="67"/>
      <c r="CFH16" s="67"/>
      <c r="CFI16" s="67"/>
      <c r="CFJ16" s="67"/>
      <c r="CFK16" s="67"/>
      <c r="CFL16" s="67"/>
      <c r="CFM16" s="67"/>
      <c r="CFN16" s="67"/>
      <c r="CFO16" s="67"/>
      <c r="CFP16" s="67"/>
      <c r="CFQ16" s="67"/>
      <c r="CFR16" s="67"/>
      <c r="CFS16" s="67"/>
      <c r="CFT16" s="67"/>
      <c r="CFU16" s="67"/>
      <c r="CFV16" s="67"/>
      <c r="CFW16" s="67"/>
      <c r="CFX16" s="67"/>
      <c r="CFY16" s="67"/>
      <c r="CFZ16" s="67"/>
      <c r="CGA16" s="67"/>
      <c r="CGB16" s="67"/>
      <c r="CGC16" s="67"/>
      <c r="CGD16" s="67"/>
      <c r="CGE16" s="67"/>
      <c r="CGF16" s="67"/>
      <c r="CGG16" s="67"/>
      <c r="CGH16" s="67"/>
      <c r="CGI16" s="67"/>
      <c r="CGJ16" s="67"/>
      <c r="CGK16" s="67"/>
      <c r="CGL16" s="67"/>
      <c r="CGM16" s="67"/>
      <c r="CGN16" s="67"/>
      <c r="CGO16" s="67"/>
      <c r="CGP16" s="67"/>
      <c r="CGQ16" s="67"/>
      <c r="CGR16" s="67"/>
      <c r="CGS16" s="67"/>
      <c r="CGT16" s="67"/>
      <c r="CGU16" s="67"/>
      <c r="CGV16" s="67"/>
      <c r="CGW16" s="67"/>
      <c r="CGX16" s="67"/>
      <c r="CGY16" s="67"/>
      <c r="CGZ16" s="67"/>
      <c r="CHA16" s="67"/>
      <c r="CHB16" s="67"/>
      <c r="CHC16" s="67"/>
      <c r="CHD16" s="67"/>
      <c r="CHE16" s="67"/>
      <c r="CHF16" s="67"/>
      <c r="CHG16" s="67"/>
      <c r="CHH16" s="67"/>
      <c r="CHI16" s="67"/>
      <c r="CHJ16" s="67"/>
      <c r="CHK16" s="67"/>
      <c r="CHL16" s="67"/>
      <c r="CHM16" s="67"/>
      <c r="CHN16" s="67"/>
      <c r="CHO16" s="67"/>
      <c r="CHP16" s="67"/>
      <c r="CHQ16" s="67"/>
      <c r="CHR16" s="67"/>
      <c r="CHS16" s="67"/>
      <c r="CHT16" s="67"/>
      <c r="CHU16" s="67"/>
      <c r="CHV16" s="67"/>
      <c r="CHW16" s="67"/>
      <c r="CHX16" s="67"/>
      <c r="CHY16" s="67"/>
      <c r="CHZ16" s="67"/>
      <c r="CIA16" s="67"/>
      <c r="CIB16" s="67"/>
      <c r="CIC16" s="67"/>
      <c r="CID16" s="67"/>
      <c r="CIE16" s="67"/>
      <c r="CIF16" s="67"/>
      <c r="CIG16" s="67"/>
      <c r="CIH16" s="67"/>
      <c r="CII16" s="67"/>
      <c r="CIJ16" s="67"/>
      <c r="CIK16" s="67"/>
      <c r="CIL16" s="67"/>
      <c r="CIM16" s="67"/>
      <c r="CIN16" s="67"/>
      <c r="CIO16" s="67"/>
      <c r="CIP16" s="67"/>
      <c r="CIQ16" s="67"/>
      <c r="CIR16" s="67"/>
      <c r="CIS16" s="67"/>
      <c r="CIT16" s="67"/>
      <c r="CIU16" s="67"/>
      <c r="CIV16" s="67"/>
      <c r="CIW16" s="67"/>
      <c r="CIX16" s="67"/>
      <c r="CIY16" s="67"/>
      <c r="CIZ16" s="67"/>
      <c r="CJA16" s="67"/>
      <c r="CJB16" s="67"/>
      <c r="CJC16" s="67"/>
      <c r="CJD16" s="67"/>
      <c r="CJE16" s="67"/>
      <c r="CJF16" s="67"/>
      <c r="CJG16" s="67"/>
      <c r="CJH16" s="67"/>
      <c r="CJI16" s="67"/>
      <c r="CJJ16" s="67"/>
      <c r="CJK16" s="67"/>
      <c r="CJL16" s="67"/>
      <c r="CJM16" s="67"/>
      <c r="CJN16" s="67"/>
      <c r="CJO16" s="67"/>
      <c r="CJP16" s="67"/>
      <c r="CJQ16" s="67"/>
      <c r="CJR16" s="67"/>
      <c r="CJS16" s="67"/>
      <c r="CJT16" s="67"/>
      <c r="CJU16" s="67"/>
      <c r="CJV16" s="67"/>
      <c r="CJW16" s="67"/>
      <c r="CJX16" s="67"/>
      <c r="CJY16" s="67"/>
      <c r="CJZ16" s="67"/>
      <c r="CKA16" s="67"/>
      <c r="CKB16" s="67"/>
      <c r="CKC16" s="67"/>
      <c r="CKD16" s="67"/>
      <c r="CKE16" s="67"/>
      <c r="CKF16" s="67"/>
      <c r="CKG16" s="67"/>
      <c r="CKH16" s="67"/>
      <c r="CKI16" s="67"/>
      <c r="CKJ16" s="67"/>
      <c r="CKK16" s="67"/>
      <c r="CKL16" s="67"/>
      <c r="CKM16" s="67"/>
      <c r="CKN16" s="67"/>
      <c r="CKO16" s="67"/>
      <c r="CKP16" s="67"/>
      <c r="CKQ16" s="67"/>
      <c r="CKR16" s="67"/>
      <c r="CKS16" s="67"/>
      <c r="CKT16" s="67"/>
      <c r="CKU16" s="67"/>
      <c r="CKV16" s="67"/>
      <c r="CKW16" s="67"/>
      <c r="CKX16" s="67"/>
      <c r="CKY16" s="67"/>
      <c r="CKZ16" s="67"/>
      <c r="CLA16" s="67"/>
      <c r="CLB16" s="67"/>
      <c r="CLC16" s="67"/>
      <c r="CLD16" s="67"/>
      <c r="CLE16" s="67"/>
      <c r="CLF16" s="67"/>
      <c r="CLG16" s="67"/>
      <c r="CLH16" s="67"/>
      <c r="CLI16" s="67"/>
      <c r="CLJ16" s="67"/>
      <c r="CLK16" s="67"/>
      <c r="CLL16" s="67"/>
      <c r="CLM16" s="67"/>
      <c r="CLN16" s="67"/>
      <c r="CLO16" s="67"/>
      <c r="CLP16" s="67"/>
      <c r="CLQ16" s="67"/>
      <c r="CLR16" s="67"/>
      <c r="CLS16" s="67"/>
      <c r="CLT16" s="67"/>
      <c r="CLU16" s="67"/>
      <c r="CLV16" s="67"/>
      <c r="CLW16" s="67"/>
      <c r="CLX16" s="67"/>
      <c r="CLY16" s="67"/>
      <c r="CLZ16" s="67"/>
      <c r="CMA16" s="67"/>
      <c r="CMB16" s="67"/>
      <c r="CMC16" s="67"/>
      <c r="CMD16" s="67"/>
      <c r="CME16" s="67"/>
      <c r="CMF16" s="67"/>
      <c r="CMG16" s="67"/>
      <c r="CMH16" s="67"/>
      <c r="CMI16" s="67"/>
      <c r="CMJ16" s="67"/>
      <c r="CMK16" s="67"/>
      <c r="CML16" s="67"/>
      <c r="CMM16" s="67"/>
      <c r="CMN16" s="67"/>
      <c r="CMO16" s="67"/>
      <c r="CMP16" s="67"/>
      <c r="CMQ16" s="67"/>
      <c r="CMR16" s="67"/>
      <c r="CMS16" s="67"/>
      <c r="CMT16" s="67"/>
      <c r="CMU16" s="67"/>
      <c r="CMV16" s="67"/>
      <c r="CMW16" s="67"/>
      <c r="CMX16" s="67"/>
      <c r="CMY16" s="67"/>
      <c r="CMZ16" s="67"/>
      <c r="CNA16" s="67"/>
      <c r="CNB16" s="67"/>
      <c r="CNC16" s="67"/>
      <c r="CND16" s="67"/>
      <c r="CNE16" s="67"/>
      <c r="CNF16" s="67"/>
      <c r="CNG16" s="67"/>
      <c r="CNH16" s="67"/>
      <c r="CNI16" s="67"/>
      <c r="CNJ16" s="67"/>
      <c r="CNK16" s="67"/>
      <c r="CNL16" s="67"/>
      <c r="CNM16" s="67"/>
      <c r="CNN16" s="67"/>
      <c r="CNO16" s="67"/>
      <c r="CNP16" s="67"/>
      <c r="CNQ16" s="67"/>
      <c r="CNR16" s="67"/>
      <c r="CNS16" s="67"/>
      <c r="CNT16" s="67"/>
      <c r="CNU16" s="67"/>
      <c r="CNV16" s="67"/>
      <c r="CNW16" s="67"/>
      <c r="CNX16" s="67"/>
      <c r="CNY16" s="67"/>
      <c r="CNZ16" s="67"/>
      <c r="COA16" s="67"/>
      <c r="COB16" s="67"/>
      <c r="COC16" s="67"/>
      <c r="COD16" s="67"/>
      <c r="COE16" s="67"/>
      <c r="COF16" s="67"/>
      <c r="COG16" s="67"/>
      <c r="COH16" s="67"/>
      <c r="COI16" s="67"/>
      <c r="COJ16" s="67"/>
      <c r="COK16" s="67"/>
      <c r="COL16" s="67"/>
      <c r="COM16" s="67"/>
      <c r="CON16" s="67"/>
      <c r="COO16" s="67"/>
      <c r="COP16" s="67"/>
      <c r="COQ16" s="67"/>
      <c r="COR16" s="67"/>
      <c r="COS16" s="67"/>
      <c r="COT16" s="67"/>
      <c r="COU16" s="67"/>
      <c r="COV16" s="67"/>
      <c r="COW16" s="67"/>
      <c r="COX16" s="67"/>
      <c r="COY16" s="67"/>
      <c r="COZ16" s="67"/>
      <c r="CPA16" s="67"/>
      <c r="CPB16" s="67"/>
      <c r="CPC16" s="67"/>
      <c r="CPD16" s="67"/>
      <c r="CPE16" s="67"/>
      <c r="CPF16" s="67"/>
      <c r="CPG16" s="67"/>
      <c r="CPH16" s="67"/>
      <c r="CPI16" s="67"/>
      <c r="CPJ16" s="67"/>
      <c r="CPK16" s="67"/>
      <c r="CPL16" s="67"/>
      <c r="CPM16" s="67"/>
      <c r="CPN16" s="67"/>
      <c r="CPO16" s="67"/>
      <c r="CPP16" s="67"/>
      <c r="CPQ16" s="67"/>
      <c r="CPR16" s="67"/>
      <c r="CPS16" s="67"/>
      <c r="CPT16" s="67"/>
      <c r="CPU16" s="67"/>
      <c r="CPV16" s="67"/>
      <c r="CPW16" s="67"/>
      <c r="CPX16" s="67"/>
      <c r="CPY16" s="67"/>
      <c r="CPZ16" s="67"/>
      <c r="CQA16" s="67"/>
      <c r="CQB16" s="67"/>
      <c r="CQC16" s="67"/>
      <c r="CQD16" s="67"/>
      <c r="CQE16" s="67"/>
      <c r="CQF16" s="67"/>
      <c r="CQG16" s="67"/>
      <c r="CQH16" s="67"/>
      <c r="CQI16" s="67"/>
      <c r="CQJ16" s="67"/>
      <c r="CQK16" s="67"/>
      <c r="CQL16" s="67"/>
      <c r="CQM16" s="67"/>
      <c r="CQN16" s="67"/>
      <c r="CQO16" s="67"/>
      <c r="CQP16" s="67"/>
      <c r="CQQ16" s="67"/>
      <c r="CQR16" s="67"/>
      <c r="CQS16" s="67"/>
      <c r="CQT16" s="67"/>
      <c r="CQU16" s="67"/>
      <c r="CQV16" s="67"/>
      <c r="CQW16" s="67"/>
      <c r="CQX16" s="67"/>
      <c r="CQY16" s="67"/>
      <c r="CQZ16" s="67"/>
      <c r="CRA16" s="67"/>
      <c r="CRB16" s="67"/>
      <c r="CRC16" s="67"/>
      <c r="CRD16" s="67"/>
      <c r="CRE16" s="67"/>
      <c r="CRF16" s="67"/>
      <c r="CRG16" s="67"/>
      <c r="CRH16" s="67"/>
      <c r="CRI16" s="67"/>
      <c r="CRJ16" s="67"/>
      <c r="CRK16" s="67"/>
      <c r="CRL16" s="67"/>
      <c r="CRM16" s="67"/>
      <c r="CRN16" s="67"/>
      <c r="CRO16" s="67"/>
      <c r="CRP16" s="67"/>
      <c r="CRQ16" s="67"/>
      <c r="CRR16" s="67"/>
      <c r="CRS16" s="67"/>
      <c r="CRT16" s="67"/>
      <c r="CRU16" s="67"/>
      <c r="CRV16" s="67"/>
      <c r="CRW16" s="67"/>
      <c r="CRX16" s="67"/>
      <c r="CRY16" s="67"/>
      <c r="CRZ16" s="67"/>
      <c r="CSA16" s="67"/>
      <c r="CSB16" s="67"/>
      <c r="CSC16" s="67"/>
      <c r="CSD16" s="67"/>
      <c r="CSE16" s="67"/>
      <c r="CSF16" s="67"/>
      <c r="CSG16" s="67"/>
      <c r="CSH16" s="67"/>
      <c r="CSI16" s="67"/>
      <c r="CSJ16" s="67"/>
      <c r="CSK16" s="67"/>
      <c r="CSL16" s="67"/>
      <c r="CSM16" s="67"/>
      <c r="CSN16" s="67"/>
      <c r="CSO16" s="67"/>
      <c r="CSP16" s="67"/>
      <c r="CSQ16" s="67"/>
      <c r="CSR16" s="67"/>
      <c r="CSS16" s="67"/>
      <c r="CST16" s="67"/>
      <c r="CSU16" s="67"/>
      <c r="CSV16" s="67"/>
      <c r="CSW16" s="67"/>
      <c r="CSX16" s="67"/>
      <c r="CSY16" s="67"/>
      <c r="CSZ16" s="67"/>
      <c r="CTA16" s="67"/>
      <c r="CTB16" s="67"/>
      <c r="CTC16" s="67"/>
      <c r="CTD16" s="67"/>
      <c r="CTE16" s="67"/>
      <c r="CTF16" s="67"/>
      <c r="CTG16" s="67"/>
      <c r="CTH16" s="67"/>
      <c r="CTI16" s="67"/>
      <c r="CTJ16" s="67"/>
      <c r="CTK16" s="67"/>
      <c r="CTL16" s="67"/>
      <c r="CTM16" s="67"/>
      <c r="CTN16" s="67"/>
      <c r="CTO16" s="67"/>
      <c r="CTP16" s="67"/>
      <c r="CTQ16" s="67"/>
      <c r="CTR16" s="67"/>
      <c r="CTS16" s="67"/>
      <c r="CTT16" s="67"/>
      <c r="CTU16" s="67"/>
      <c r="CTV16" s="67"/>
      <c r="CTW16" s="67"/>
      <c r="CTX16" s="67"/>
      <c r="CTY16" s="67"/>
      <c r="CTZ16" s="67"/>
      <c r="CUA16" s="67"/>
      <c r="CUB16" s="67"/>
      <c r="CUC16" s="67"/>
      <c r="CUD16" s="67"/>
      <c r="CUE16" s="67"/>
      <c r="CUF16" s="67"/>
      <c r="CUG16" s="67"/>
      <c r="CUH16" s="67"/>
      <c r="CUI16" s="67"/>
      <c r="CUJ16" s="67"/>
      <c r="CUK16" s="67"/>
      <c r="CUL16" s="67"/>
      <c r="CUM16" s="67"/>
      <c r="CUN16" s="67"/>
      <c r="CUO16" s="67"/>
      <c r="CUP16" s="67"/>
      <c r="CUQ16" s="67"/>
      <c r="CUR16" s="67"/>
      <c r="CUS16" s="67"/>
      <c r="CUT16" s="67"/>
      <c r="CUU16" s="67"/>
      <c r="CUV16" s="67"/>
      <c r="CUW16" s="67"/>
      <c r="CUX16" s="67"/>
      <c r="CUY16" s="67"/>
      <c r="CUZ16" s="67"/>
      <c r="CVA16" s="67"/>
      <c r="CVB16" s="67"/>
      <c r="CVC16" s="67"/>
      <c r="CVD16" s="67"/>
      <c r="CVE16" s="67"/>
      <c r="CVF16" s="67"/>
      <c r="CVG16" s="67"/>
      <c r="CVH16" s="67"/>
      <c r="CVI16" s="67"/>
      <c r="CVJ16" s="67"/>
      <c r="CVK16" s="67"/>
      <c r="CVL16" s="67"/>
      <c r="CVM16" s="67"/>
      <c r="CVN16" s="67"/>
      <c r="CVO16" s="67"/>
      <c r="CVP16" s="67"/>
      <c r="CVQ16" s="67"/>
      <c r="CVR16" s="67"/>
      <c r="CVS16" s="67"/>
      <c r="CVT16" s="67"/>
      <c r="CVU16" s="67"/>
      <c r="CVV16" s="67"/>
      <c r="CVW16" s="67"/>
      <c r="CVX16" s="67"/>
      <c r="CVY16" s="67"/>
      <c r="CVZ16" s="67"/>
      <c r="CWA16" s="67"/>
      <c r="CWB16" s="67"/>
      <c r="CWC16" s="67"/>
      <c r="CWD16" s="67"/>
      <c r="CWE16" s="67"/>
      <c r="CWF16" s="67"/>
      <c r="CWG16" s="67"/>
      <c r="CWH16" s="67"/>
      <c r="CWI16" s="67"/>
      <c r="CWJ16" s="67"/>
      <c r="CWK16" s="67"/>
      <c r="CWL16" s="67"/>
      <c r="CWM16" s="67"/>
      <c r="CWN16" s="67"/>
      <c r="CWO16" s="67"/>
      <c r="CWP16" s="67"/>
      <c r="CWQ16" s="67"/>
      <c r="CWR16" s="67"/>
      <c r="CWS16" s="67"/>
      <c r="CWT16" s="67"/>
      <c r="CWU16" s="67"/>
      <c r="CWV16" s="67"/>
      <c r="CWW16" s="67"/>
      <c r="CWX16" s="67"/>
      <c r="CWY16" s="67"/>
      <c r="CWZ16" s="67"/>
      <c r="CXA16" s="67"/>
      <c r="CXB16" s="67"/>
      <c r="CXC16" s="67"/>
      <c r="CXD16" s="67"/>
      <c r="CXE16" s="67"/>
      <c r="CXF16" s="67"/>
      <c r="CXG16" s="67"/>
      <c r="CXH16" s="67"/>
      <c r="CXI16" s="67"/>
      <c r="CXJ16" s="67"/>
      <c r="CXK16" s="67"/>
      <c r="CXL16" s="67"/>
      <c r="CXM16" s="67"/>
      <c r="CXN16" s="67"/>
      <c r="CXO16" s="67"/>
      <c r="CXP16" s="67"/>
      <c r="CXQ16" s="67"/>
      <c r="CXR16" s="67"/>
      <c r="CXS16" s="67"/>
      <c r="CXT16" s="67"/>
      <c r="CXU16" s="67"/>
      <c r="CXV16" s="67"/>
      <c r="CXW16" s="67"/>
      <c r="CXX16" s="67"/>
      <c r="CXY16" s="67"/>
      <c r="CXZ16" s="67"/>
      <c r="CYA16" s="67"/>
      <c r="CYB16" s="67"/>
      <c r="CYC16" s="67"/>
      <c r="CYD16" s="67"/>
      <c r="CYE16" s="67"/>
      <c r="CYF16" s="67"/>
      <c r="CYG16" s="67"/>
      <c r="CYH16" s="67"/>
      <c r="CYI16" s="67"/>
      <c r="CYJ16" s="67"/>
      <c r="CYK16" s="67"/>
      <c r="CYL16" s="67"/>
      <c r="CYM16" s="67"/>
      <c r="CYN16" s="67"/>
      <c r="CYO16" s="67"/>
      <c r="CYP16" s="67"/>
      <c r="CYQ16" s="67"/>
      <c r="CYR16" s="67"/>
      <c r="CYS16" s="67"/>
      <c r="CYT16" s="67"/>
      <c r="CYU16" s="67"/>
      <c r="CYV16" s="67"/>
      <c r="CYW16" s="67"/>
      <c r="CYX16" s="67"/>
      <c r="CYY16" s="67"/>
      <c r="CYZ16" s="67"/>
      <c r="CZA16" s="67"/>
      <c r="CZB16" s="67"/>
      <c r="CZC16" s="67"/>
      <c r="CZD16" s="67"/>
      <c r="CZE16" s="67"/>
      <c r="CZF16" s="67"/>
      <c r="CZG16" s="67"/>
      <c r="CZH16" s="67"/>
      <c r="CZI16" s="67"/>
      <c r="CZJ16" s="67"/>
      <c r="CZK16" s="67"/>
      <c r="CZL16" s="67"/>
      <c r="CZM16" s="67"/>
      <c r="CZN16" s="67"/>
      <c r="CZO16" s="67"/>
      <c r="CZP16" s="67"/>
      <c r="CZQ16" s="67"/>
      <c r="CZR16" s="67"/>
      <c r="CZS16" s="67"/>
      <c r="CZT16" s="67"/>
      <c r="CZU16" s="67"/>
      <c r="CZV16" s="67"/>
      <c r="CZW16" s="67"/>
      <c r="CZX16" s="67"/>
      <c r="CZY16" s="67"/>
      <c r="CZZ16" s="67"/>
      <c r="DAA16" s="67"/>
      <c r="DAB16" s="67"/>
      <c r="DAC16" s="67"/>
      <c r="DAD16" s="67"/>
      <c r="DAE16" s="67"/>
      <c r="DAF16" s="67"/>
      <c r="DAG16" s="67"/>
      <c r="DAH16" s="67"/>
      <c r="DAI16" s="67"/>
      <c r="DAJ16" s="67"/>
      <c r="DAK16" s="67"/>
      <c r="DAL16" s="67"/>
      <c r="DAM16" s="67"/>
      <c r="DAN16" s="67"/>
      <c r="DAO16" s="67"/>
      <c r="DAP16" s="67"/>
      <c r="DAQ16" s="67"/>
      <c r="DAR16" s="67"/>
      <c r="DAS16" s="67"/>
      <c r="DAT16" s="67"/>
      <c r="DAU16" s="67"/>
      <c r="DAV16" s="67"/>
      <c r="DAW16" s="67"/>
      <c r="DAX16" s="67"/>
      <c r="DAY16" s="67"/>
      <c r="DAZ16" s="67"/>
      <c r="DBA16" s="67"/>
      <c r="DBB16" s="67"/>
      <c r="DBC16" s="67"/>
      <c r="DBD16" s="67"/>
      <c r="DBE16" s="67"/>
      <c r="DBF16" s="67"/>
      <c r="DBG16" s="67"/>
      <c r="DBH16" s="67"/>
      <c r="DBI16" s="67"/>
      <c r="DBJ16" s="67"/>
      <c r="DBK16" s="67"/>
      <c r="DBL16" s="67"/>
      <c r="DBM16" s="67"/>
      <c r="DBN16" s="67"/>
      <c r="DBO16" s="67"/>
      <c r="DBP16" s="67"/>
      <c r="DBQ16" s="67"/>
      <c r="DBR16" s="67"/>
      <c r="DBS16" s="67"/>
      <c r="DBT16" s="67"/>
      <c r="DBU16" s="67"/>
      <c r="DBV16" s="67"/>
      <c r="DBW16" s="67"/>
      <c r="DBX16" s="67"/>
      <c r="DBY16" s="67"/>
      <c r="DBZ16" s="67"/>
      <c r="DCA16" s="67"/>
      <c r="DCB16" s="67"/>
      <c r="DCC16" s="67"/>
      <c r="DCD16" s="67"/>
      <c r="DCE16" s="67"/>
      <c r="DCF16" s="67"/>
      <c r="DCG16" s="67"/>
      <c r="DCH16" s="67"/>
      <c r="DCI16" s="67"/>
      <c r="DCJ16" s="67"/>
      <c r="DCK16" s="67"/>
      <c r="DCL16" s="67"/>
      <c r="DCM16" s="67"/>
      <c r="DCN16" s="67"/>
      <c r="DCO16" s="67"/>
      <c r="DCP16" s="67"/>
      <c r="DCQ16" s="67"/>
      <c r="DCR16" s="67"/>
      <c r="DCS16" s="67"/>
      <c r="DCT16" s="67"/>
      <c r="DCU16" s="67"/>
      <c r="DCV16" s="67"/>
      <c r="DCW16" s="67"/>
      <c r="DCX16" s="67"/>
      <c r="DCY16" s="67"/>
      <c r="DCZ16" s="67"/>
      <c r="DDA16" s="67"/>
      <c r="DDB16" s="67"/>
      <c r="DDC16" s="67"/>
      <c r="DDD16" s="67"/>
      <c r="DDE16" s="67"/>
      <c r="DDF16" s="67"/>
      <c r="DDG16" s="67"/>
      <c r="DDH16" s="67"/>
      <c r="DDI16" s="67"/>
      <c r="DDJ16" s="67"/>
      <c r="DDK16" s="67"/>
      <c r="DDL16" s="67"/>
      <c r="DDM16" s="67"/>
      <c r="DDN16" s="67"/>
      <c r="DDO16" s="67"/>
      <c r="DDP16" s="67"/>
      <c r="DDQ16" s="67"/>
      <c r="DDR16" s="67"/>
      <c r="DDS16" s="67"/>
      <c r="DDT16" s="67"/>
      <c r="DDU16" s="67"/>
      <c r="DDV16" s="67"/>
      <c r="DDW16" s="67"/>
      <c r="DDX16" s="67"/>
      <c r="DDY16" s="67"/>
      <c r="DDZ16" s="67"/>
      <c r="DEA16" s="67"/>
      <c r="DEB16" s="67"/>
      <c r="DEC16" s="67"/>
      <c r="DED16" s="67"/>
      <c r="DEE16" s="67"/>
      <c r="DEF16" s="67"/>
      <c r="DEG16" s="67"/>
      <c r="DEH16" s="67"/>
      <c r="DEI16" s="67"/>
      <c r="DEJ16" s="67"/>
      <c r="DEK16" s="67"/>
      <c r="DEL16" s="67"/>
      <c r="DEM16" s="67"/>
      <c r="DEN16" s="67"/>
      <c r="DEO16" s="67"/>
      <c r="DEP16" s="67"/>
      <c r="DEQ16" s="67"/>
      <c r="DER16" s="67"/>
      <c r="DES16" s="67"/>
      <c r="DET16" s="67"/>
      <c r="DEU16" s="67"/>
      <c r="DEV16" s="67"/>
      <c r="DEW16" s="67"/>
      <c r="DEX16" s="67"/>
      <c r="DEY16" s="67"/>
      <c r="DEZ16" s="67"/>
      <c r="DFA16" s="67"/>
      <c r="DFB16" s="67"/>
      <c r="DFC16" s="67"/>
      <c r="DFD16" s="67"/>
      <c r="DFE16" s="67"/>
      <c r="DFF16" s="67"/>
      <c r="DFG16" s="67"/>
      <c r="DFH16" s="67"/>
      <c r="DFI16" s="67"/>
      <c r="DFJ16" s="67"/>
      <c r="DFK16" s="67"/>
      <c r="DFL16" s="67"/>
      <c r="DFM16" s="67"/>
      <c r="DFN16" s="67"/>
      <c r="DFO16" s="67"/>
      <c r="DFP16" s="67"/>
      <c r="DFQ16" s="67"/>
      <c r="DFR16" s="67"/>
      <c r="DFS16" s="67"/>
      <c r="DFT16" s="67"/>
      <c r="DFU16" s="67"/>
      <c r="DFV16" s="67"/>
      <c r="DFW16" s="67"/>
      <c r="DFX16" s="67"/>
      <c r="DFY16" s="67"/>
      <c r="DFZ16" s="67"/>
      <c r="DGA16" s="67"/>
      <c r="DGB16" s="67"/>
      <c r="DGC16" s="67"/>
      <c r="DGD16" s="67"/>
      <c r="DGE16" s="67"/>
      <c r="DGF16" s="67"/>
      <c r="DGG16" s="67"/>
      <c r="DGH16" s="67"/>
      <c r="DGI16" s="67"/>
      <c r="DGJ16" s="67"/>
      <c r="DGK16" s="67"/>
      <c r="DGL16" s="67"/>
      <c r="DGM16" s="67"/>
      <c r="DGN16" s="67"/>
      <c r="DGO16" s="67"/>
      <c r="DGP16" s="67"/>
      <c r="DGQ16" s="67"/>
      <c r="DGR16" s="67"/>
      <c r="DGS16" s="67"/>
      <c r="DGT16" s="67"/>
      <c r="DGU16" s="67"/>
      <c r="DGV16" s="67"/>
      <c r="DGW16" s="67"/>
      <c r="DGX16" s="67"/>
      <c r="DGY16" s="67"/>
      <c r="DGZ16" s="67"/>
      <c r="DHA16" s="67"/>
      <c r="DHB16" s="67"/>
      <c r="DHC16" s="67"/>
      <c r="DHD16" s="67"/>
      <c r="DHE16" s="67"/>
      <c r="DHF16" s="67"/>
      <c r="DHG16" s="67"/>
      <c r="DHH16" s="67"/>
      <c r="DHI16" s="67"/>
      <c r="DHJ16" s="67"/>
      <c r="DHK16" s="67"/>
      <c r="DHL16" s="67"/>
      <c r="DHM16" s="67"/>
      <c r="DHN16" s="67"/>
      <c r="DHO16" s="67"/>
      <c r="DHP16" s="67"/>
      <c r="DHQ16" s="67"/>
      <c r="DHR16" s="67"/>
      <c r="DHS16" s="67"/>
      <c r="DHT16" s="67"/>
      <c r="DHU16" s="67"/>
      <c r="DHV16" s="67"/>
      <c r="DHW16" s="67"/>
      <c r="DHX16" s="67"/>
      <c r="DHY16" s="67"/>
      <c r="DHZ16" s="67"/>
      <c r="DIA16" s="67"/>
      <c r="DIB16" s="67"/>
      <c r="DIC16" s="67"/>
      <c r="DID16" s="67"/>
      <c r="DIE16" s="67"/>
      <c r="DIF16" s="67"/>
      <c r="DIG16" s="67"/>
      <c r="DIH16" s="67"/>
      <c r="DII16" s="67"/>
      <c r="DIJ16" s="67"/>
      <c r="DIK16" s="67"/>
      <c r="DIL16" s="67"/>
      <c r="DIM16" s="67"/>
      <c r="DIN16" s="67"/>
      <c r="DIO16" s="67"/>
      <c r="DIP16" s="67"/>
      <c r="DIQ16" s="67"/>
      <c r="DIR16" s="67"/>
      <c r="DIS16" s="67"/>
      <c r="DIT16" s="67"/>
      <c r="DIU16" s="67"/>
      <c r="DIV16" s="67"/>
      <c r="DIW16" s="67"/>
      <c r="DIX16" s="67"/>
      <c r="DIY16" s="67"/>
      <c r="DIZ16" s="67"/>
      <c r="DJA16" s="67"/>
      <c r="DJB16" s="67"/>
      <c r="DJC16" s="67"/>
      <c r="DJD16" s="67"/>
      <c r="DJE16" s="67"/>
      <c r="DJF16" s="67"/>
      <c r="DJG16" s="67"/>
      <c r="DJH16" s="67"/>
      <c r="DJI16" s="67"/>
      <c r="DJJ16" s="67"/>
      <c r="DJK16" s="67"/>
      <c r="DJL16" s="67"/>
      <c r="DJM16" s="67"/>
      <c r="DJN16" s="67"/>
      <c r="DJO16" s="67"/>
      <c r="DJP16" s="67"/>
      <c r="DJQ16" s="67"/>
      <c r="DJR16" s="67"/>
      <c r="DJS16" s="67"/>
      <c r="DJT16" s="67"/>
      <c r="DJU16" s="67"/>
      <c r="DJV16" s="67"/>
      <c r="DJW16" s="67"/>
      <c r="DJX16" s="67"/>
      <c r="DJY16" s="67"/>
      <c r="DJZ16" s="67"/>
      <c r="DKA16" s="67"/>
      <c r="DKB16" s="67"/>
      <c r="DKC16" s="67"/>
      <c r="DKD16" s="67"/>
      <c r="DKE16" s="67"/>
      <c r="DKF16" s="67"/>
      <c r="DKG16" s="67"/>
      <c r="DKH16" s="67"/>
      <c r="DKI16" s="67"/>
      <c r="DKJ16" s="67"/>
      <c r="DKK16" s="67"/>
      <c r="DKL16" s="67"/>
      <c r="DKM16" s="67"/>
      <c r="DKN16" s="67"/>
      <c r="DKO16" s="67"/>
      <c r="DKP16" s="67"/>
      <c r="DKQ16" s="67"/>
      <c r="DKR16" s="67"/>
      <c r="DKS16" s="67"/>
      <c r="DKT16" s="67"/>
      <c r="DKU16" s="67"/>
      <c r="DKV16" s="67"/>
      <c r="DKW16" s="67"/>
      <c r="DKX16" s="67"/>
      <c r="DKY16" s="67"/>
      <c r="DKZ16" s="67"/>
      <c r="DLA16" s="67"/>
      <c r="DLB16" s="67"/>
      <c r="DLC16" s="67"/>
      <c r="DLD16" s="67"/>
      <c r="DLE16" s="67"/>
      <c r="DLF16" s="67"/>
      <c r="DLG16" s="67"/>
      <c r="DLH16" s="67"/>
      <c r="DLI16" s="67"/>
      <c r="DLJ16" s="67"/>
      <c r="DLK16" s="67"/>
      <c r="DLL16" s="67"/>
      <c r="DLM16" s="67"/>
      <c r="DLN16" s="67"/>
      <c r="DLO16" s="67"/>
      <c r="DLP16" s="67"/>
      <c r="DLQ16" s="67"/>
      <c r="DLR16" s="67"/>
      <c r="DLS16" s="67"/>
      <c r="DLT16" s="67"/>
      <c r="DLU16" s="67"/>
      <c r="DLV16" s="67"/>
      <c r="DLW16" s="67"/>
      <c r="DLX16" s="67"/>
      <c r="DLY16" s="67"/>
      <c r="DLZ16" s="67"/>
      <c r="DMA16" s="67"/>
      <c r="DMB16" s="67"/>
      <c r="DMC16" s="67"/>
      <c r="DMD16" s="67"/>
      <c r="DME16" s="67"/>
      <c r="DMF16" s="67"/>
      <c r="DMG16" s="67"/>
      <c r="DMH16" s="67"/>
      <c r="DMI16" s="67"/>
      <c r="DMJ16" s="67"/>
      <c r="DMK16" s="67"/>
      <c r="DML16" s="67"/>
      <c r="DMM16" s="67"/>
      <c r="DMN16" s="67"/>
      <c r="DMO16" s="67"/>
      <c r="DMP16" s="67"/>
      <c r="DMQ16" s="67"/>
      <c r="DMR16" s="67"/>
      <c r="DMS16" s="67"/>
      <c r="DMT16" s="67"/>
      <c r="DMU16" s="67"/>
      <c r="DMV16" s="67"/>
      <c r="DMW16" s="67"/>
      <c r="DMX16" s="67"/>
      <c r="DMY16" s="67"/>
      <c r="DMZ16" s="67"/>
      <c r="DNA16" s="67"/>
      <c r="DNB16" s="67"/>
      <c r="DNC16" s="67"/>
      <c r="DND16" s="67"/>
      <c r="DNE16" s="67"/>
      <c r="DNF16" s="67"/>
      <c r="DNG16" s="67"/>
      <c r="DNH16" s="67"/>
      <c r="DNI16" s="67"/>
      <c r="DNJ16" s="67"/>
      <c r="DNK16" s="67"/>
      <c r="DNL16" s="67"/>
      <c r="DNM16" s="67"/>
      <c r="DNN16" s="67"/>
      <c r="DNO16" s="67"/>
      <c r="DNP16" s="67"/>
      <c r="DNQ16" s="67"/>
      <c r="DNR16" s="67"/>
      <c r="DNS16" s="67"/>
      <c r="DNT16" s="67"/>
      <c r="DNU16" s="67"/>
      <c r="DNV16" s="67"/>
      <c r="DNW16" s="67"/>
      <c r="DNX16" s="67"/>
      <c r="DNY16" s="67"/>
      <c r="DNZ16" s="67"/>
      <c r="DOA16" s="67"/>
      <c r="DOB16" s="67"/>
      <c r="DOC16" s="67"/>
      <c r="DOD16" s="67"/>
      <c r="DOE16" s="67"/>
      <c r="DOF16" s="67"/>
      <c r="DOG16" s="67"/>
      <c r="DOH16" s="67"/>
      <c r="DOI16" s="67"/>
      <c r="DOJ16" s="67"/>
      <c r="DOK16" s="67"/>
      <c r="DOL16" s="67"/>
      <c r="DOM16" s="67"/>
      <c r="DON16" s="67"/>
      <c r="DOO16" s="67"/>
      <c r="DOP16" s="67"/>
      <c r="DOQ16" s="67"/>
      <c r="DOR16" s="67"/>
      <c r="DOS16" s="67"/>
      <c r="DOT16" s="67"/>
      <c r="DOU16" s="67"/>
      <c r="DOV16" s="67"/>
      <c r="DOW16" s="67"/>
      <c r="DOX16" s="67"/>
      <c r="DOY16" s="67"/>
      <c r="DOZ16" s="67"/>
      <c r="DPA16" s="67"/>
      <c r="DPB16" s="67"/>
      <c r="DPC16" s="67"/>
      <c r="DPD16" s="67"/>
      <c r="DPE16" s="67"/>
      <c r="DPF16" s="67"/>
      <c r="DPG16" s="67"/>
      <c r="DPH16" s="67"/>
      <c r="DPI16" s="67"/>
      <c r="DPJ16" s="67"/>
      <c r="DPK16" s="67"/>
      <c r="DPL16" s="67"/>
      <c r="DPM16" s="67"/>
      <c r="DPN16" s="67"/>
      <c r="DPO16" s="67"/>
      <c r="DPP16" s="67"/>
      <c r="DPQ16" s="67"/>
      <c r="DPR16" s="67"/>
      <c r="DPS16" s="67"/>
      <c r="DPT16" s="67"/>
      <c r="DPU16" s="67"/>
      <c r="DPV16" s="67"/>
      <c r="DPW16" s="67"/>
      <c r="DPX16" s="67"/>
      <c r="DPY16" s="67"/>
      <c r="DPZ16" s="67"/>
      <c r="DQA16" s="67"/>
      <c r="DQB16" s="67"/>
      <c r="DQC16" s="67"/>
      <c r="DQD16" s="67"/>
      <c r="DQE16" s="67"/>
      <c r="DQF16" s="67"/>
      <c r="DQG16" s="67"/>
      <c r="DQH16" s="67"/>
      <c r="DQI16" s="67"/>
      <c r="DQJ16" s="67"/>
      <c r="DQK16" s="67"/>
      <c r="DQL16" s="67"/>
      <c r="DQM16" s="67"/>
      <c r="DQN16" s="67"/>
      <c r="DQO16" s="67"/>
      <c r="DQP16" s="67"/>
      <c r="DQQ16" s="67"/>
      <c r="DQR16" s="67"/>
      <c r="DQS16" s="67"/>
      <c r="DQT16" s="67"/>
      <c r="DQU16" s="67"/>
      <c r="DQV16" s="67"/>
      <c r="DQW16" s="67"/>
      <c r="DQX16" s="67"/>
      <c r="DQY16" s="67"/>
      <c r="DQZ16" s="67"/>
      <c r="DRA16" s="67"/>
      <c r="DRB16" s="67"/>
      <c r="DRC16" s="67"/>
      <c r="DRD16" s="67"/>
      <c r="DRE16" s="67"/>
      <c r="DRF16" s="67"/>
      <c r="DRG16" s="67"/>
      <c r="DRH16" s="67"/>
      <c r="DRI16" s="67"/>
      <c r="DRJ16" s="67"/>
      <c r="DRK16" s="67"/>
      <c r="DRL16" s="67"/>
      <c r="DRM16" s="67"/>
      <c r="DRN16" s="67"/>
      <c r="DRO16" s="67"/>
      <c r="DRP16" s="67"/>
      <c r="DRQ16" s="67"/>
      <c r="DRR16" s="67"/>
      <c r="DRS16" s="67"/>
      <c r="DRT16" s="67"/>
      <c r="DRU16" s="67"/>
      <c r="DRV16" s="67"/>
      <c r="DRW16" s="67"/>
      <c r="DRX16" s="67"/>
      <c r="DRY16" s="67"/>
      <c r="DRZ16" s="67"/>
      <c r="DSA16" s="67"/>
      <c r="DSB16" s="67"/>
      <c r="DSC16" s="67"/>
      <c r="DSD16" s="67"/>
      <c r="DSE16" s="67"/>
      <c r="DSF16" s="67"/>
      <c r="DSG16" s="67"/>
      <c r="DSH16" s="67"/>
      <c r="DSI16" s="67"/>
      <c r="DSJ16" s="67"/>
      <c r="DSK16" s="67"/>
      <c r="DSL16" s="67"/>
      <c r="DSM16" s="67"/>
      <c r="DSN16" s="67"/>
      <c r="DSO16" s="67"/>
      <c r="DSP16" s="67"/>
      <c r="DSQ16" s="67"/>
      <c r="DSR16" s="67"/>
      <c r="DSS16" s="67"/>
      <c r="DST16" s="67"/>
      <c r="DSU16" s="67"/>
      <c r="DSV16" s="67"/>
      <c r="DSW16" s="67"/>
      <c r="DSX16" s="67"/>
      <c r="DSY16" s="67"/>
      <c r="DSZ16" s="67"/>
      <c r="DTA16" s="67"/>
      <c r="DTB16" s="67"/>
      <c r="DTC16" s="67"/>
      <c r="DTD16" s="67"/>
      <c r="DTE16" s="67"/>
      <c r="DTF16" s="67"/>
      <c r="DTG16" s="67"/>
      <c r="DTH16" s="67"/>
      <c r="DTI16" s="67"/>
      <c r="DTJ16" s="67"/>
      <c r="DTK16" s="67"/>
      <c r="DTL16" s="67"/>
      <c r="DTM16" s="67"/>
      <c r="DTN16" s="67"/>
      <c r="DTO16" s="67"/>
      <c r="DTP16" s="67"/>
      <c r="DTQ16" s="67"/>
      <c r="DTR16" s="67"/>
      <c r="DTS16" s="67"/>
      <c r="DTT16" s="67"/>
      <c r="DTU16" s="67"/>
      <c r="DTV16" s="67"/>
      <c r="DTW16" s="67"/>
      <c r="DTX16" s="67"/>
      <c r="DTY16" s="67"/>
      <c r="DTZ16" s="67"/>
      <c r="DUA16" s="67"/>
      <c r="DUB16" s="67"/>
      <c r="DUC16" s="67"/>
      <c r="DUD16" s="67"/>
      <c r="DUE16" s="67"/>
      <c r="DUF16" s="67"/>
      <c r="DUG16" s="67"/>
      <c r="DUH16" s="67"/>
      <c r="DUI16" s="67"/>
      <c r="DUJ16" s="67"/>
      <c r="DUK16" s="67"/>
      <c r="DUL16" s="67"/>
      <c r="DUM16" s="67"/>
      <c r="DUN16" s="67"/>
      <c r="DUO16" s="67"/>
      <c r="DUP16" s="67"/>
      <c r="DUQ16" s="67"/>
      <c r="DUR16" s="67"/>
      <c r="DUS16" s="67"/>
      <c r="DUT16" s="67"/>
      <c r="DUU16" s="67"/>
      <c r="DUV16" s="67"/>
      <c r="DUW16" s="67"/>
      <c r="DUX16" s="67"/>
      <c r="DUY16" s="67"/>
      <c r="DUZ16" s="67"/>
      <c r="DVA16" s="67"/>
      <c r="DVB16" s="67"/>
      <c r="DVC16" s="67"/>
      <c r="DVD16" s="67"/>
      <c r="DVE16" s="67"/>
      <c r="DVF16" s="67"/>
      <c r="DVG16" s="67"/>
      <c r="DVH16" s="67"/>
      <c r="DVI16" s="67"/>
      <c r="DVJ16" s="67"/>
      <c r="DVK16" s="67"/>
      <c r="DVL16" s="67"/>
      <c r="DVM16" s="67"/>
      <c r="DVN16" s="67"/>
      <c r="DVO16" s="67"/>
      <c r="DVP16" s="67"/>
      <c r="DVQ16" s="67"/>
      <c r="DVR16" s="67"/>
      <c r="DVS16" s="67"/>
      <c r="DVT16" s="67"/>
      <c r="DVU16" s="67"/>
      <c r="DVV16" s="67"/>
      <c r="DVW16" s="67"/>
      <c r="DVX16" s="67"/>
      <c r="DVY16" s="67"/>
      <c r="DVZ16" s="67"/>
      <c r="DWA16" s="67"/>
      <c r="DWB16" s="67"/>
      <c r="DWC16" s="67"/>
      <c r="DWD16" s="67"/>
      <c r="DWE16" s="67"/>
      <c r="DWF16" s="67"/>
      <c r="DWG16" s="67"/>
      <c r="DWH16" s="67"/>
      <c r="DWI16" s="67"/>
      <c r="DWJ16" s="67"/>
      <c r="DWK16" s="67"/>
      <c r="DWL16" s="67"/>
      <c r="DWM16" s="67"/>
      <c r="DWN16" s="67"/>
      <c r="DWO16" s="67"/>
      <c r="DWP16" s="67"/>
      <c r="DWQ16" s="67"/>
      <c r="DWR16" s="67"/>
      <c r="DWS16" s="67"/>
      <c r="DWT16" s="67"/>
      <c r="DWU16" s="67"/>
      <c r="DWV16" s="67"/>
      <c r="DWW16" s="67"/>
      <c r="DWX16" s="67"/>
      <c r="DWY16" s="67"/>
      <c r="DWZ16" s="67"/>
      <c r="DXA16" s="67"/>
      <c r="DXB16" s="67"/>
      <c r="DXC16" s="67"/>
      <c r="DXD16" s="67"/>
      <c r="DXE16" s="67"/>
      <c r="DXF16" s="67"/>
      <c r="DXG16" s="67"/>
      <c r="DXH16" s="67"/>
      <c r="DXI16" s="67"/>
      <c r="DXJ16" s="67"/>
      <c r="DXK16" s="67"/>
      <c r="DXL16" s="67"/>
      <c r="DXM16" s="67"/>
      <c r="DXN16" s="67"/>
      <c r="DXO16" s="67"/>
      <c r="DXP16" s="67"/>
      <c r="DXQ16" s="67"/>
      <c r="DXR16" s="67"/>
      <c r="DXS16" s="67"/>
      <c r="DXT16" s="67"/>
      <c r="DXU16" s="67"/>
      <c r="DXV16" s="67"/>
      <c r="DXW16" s="67"/>
      <c r="DXX16" s="67"/>
      <c r="DXY16" s="67"/>
      <c r="DXZ16" s="67"/>
      <c r="DYA16" s="67"/>
      <c r="DYB16" s="67"/>
      <c r="DYC16" s="67"/>
      <c r="DYD16" s="67"/>
      <c r="DYE16" s="67"/>
      <c r="DYF16" s="67"/>
      <c r="DYG16" s="67"/>
      <c r="DYH16" s="67"/>
      <c r="DYI16" s="67"/>
      <c r="DYJ16" s="67"/>
      <c r="DYK16" s="67"/>
      <c r="DYL16" s="67"/>
      <c r="DYM16" s="67"/>
      <c r="DYN16" s="67"/>
      <c r="DYO16" s="67"/>
      <c r="DYP16" s="67"/>
      <c r="DYQ16" s="67"/>
      <c r="DYR16" s="67"/>
      <c r="DYS16" s="67"/>
      <c r="DYT16" s="67"/>
      <c r="DYU16" s="67"/>
      <c r="DYV16" s="67"/>
      <c r="DYW16" s="67"/>
      <c r="DYX16" s="67"/>
      <c r="DYY16" s="67"/>
      <c r="DYZ16" s="67"/>
      <c r="DZA16" s="67"/>
      <c r="DZB16" s="67"/>
      <c r="DZC16" s="67"/>
      <c r="DZD16" s="67"/>
      <c r="DZE16" s="67"/>
      <c r="DZF16" s="67"/>
      <c r="DZG16" s="67"/>
      <c r="DZH16" s="67"/>
      <c r="DZI16" s="67"/>
      <c r="DZJ16" s="67"/>
      <c r="DZK16" s="67"/>
      <c r="DZL16" s="67"/>
      <c r="DZM16" s="67"/>
      <c r="DZN16" s="67"/>
      <c r="DZO16" s="67"/>
      <c r="DZP16" s="67"/>
      <c r="DZQ16" s="67"/>
      <c r="DZR16" s="67"/>
      <c r="DZS16" s="67"/>
      <c r="DZT16" s="67"/>
      <c r="DZU16" s="67"/>
      <c r="DZV16" s="67"/>
      <c r="DZW16" s="67"/>
      <c r="DZX16" s="67"/>
      <c r="DZY16" s="67"/>
      <c r="DZZ16" s="67"/>
      <c r="EAA16" s="67"/>
      <c r="EAB16" s="67"/>
      <c r="EAC16" s="67"/>
      <c r="EAD16" s="67"/>
      <c r="EAE16" s="67"/>
      <c r="EAF16" s="67"/>
      <c r="EAG16" s="67"/>
      <c r="EAH16" s="67"/>
      <c r="EAI16" s="67"/>
      <c r="EAJ16" s="67"/>
      <c r="EAK16" s="67"/>
      <c r="EAL16" s="67"/>
      <c r="EAM16" s="67"/>
      <c r="EAN16" s="67"/>
      <c r="EAO16" s="67"/>
      <c r="EAP16" s="67"/>
      <c r="EAQ16" s="67"/>
      <c r="EAR16" s="67"/>
      <c r="EAS16" s="67"/>
      <c r="EAT16" s="67"/>
      <c r="EAU16" s="67"/>
      <c r="EAV16" s="67"/>
      <c r="EAW16" s="67"/>
      <c r="EAX16" s="67"/>
      <c r="EAY16" s="67"/>
      <c r="EAZ16" s="67"/>
      <c r="EBA16" s="67"/>
      <c r="EBB16" s="67"/>
      <c r="EBC16" s="67"/>
      <c r="EBD16" s="67"/>
      <c r="EBE16" s="67"/>
      <c r="EBF16" s="67"/>
      <c r="EBG16" s="67"/>
      <c r="EBH16" s="67"/>
      <c r="EBI16" s="67"/>
      <c r="EBJ16" s="67"/>
      <c r="EBK16" s="67"/>
      <c r="EBL16" s="67"/>
      <c r="EBM16" s="67"/>
      <c r="EBN16" s="67"/>
      <c r="EBO16" s="67"/>
      <c r="EBP16" s="67"/>
      <c r="EBQ16" s="67"/>
      <c r="EBR16" s="67"/>
      <c r="EBS16" s="67"/>
      <c r="EBT16" s="67"/>
      <c r="EBU16" s="67"/>
      <c r="EBV16" s="67"/>
      <c r="EBW16" s="67"/>
      <c r="EBX16" s="67"/>
      <c r="EBY16" s="67"/>
      <c r="EBZ16" s="67"/>
      <c r="ECA16" s="67"/>
      <c r="ECB16" s="67"/>
      <c r="ECC16" s="67"/>
      <c r="ECD16" s="67"/>
      <c r="ECE16" s="67"/>
      <c r="ECF16" s="67"/>
      <c r="ECG16" s="67"/>
      <c r="ECH16" s="67"/>
      <c r="ECI16" s="67"/>
      <c r="ECJ16" s="67"/>
      <c r="ECK16" s="67"/>
      <c r="ECL16" s="67"/>
      <c r="ECM16" s="67"/>
      <c r="ECN16" s="67"/>
      <c r="ECO16" s="67"/>
      <c r="ECP16" s="67"/>
      <c r="ECQ16" s="67"/>
      <c r="ECR16" s="67"/>
      <c r="ECS16" s="67"/>
      <c r="ECT16" s="67"/>
      <c r="ECU16" s="67"/>
      <c r="ECV16" s="67"/>
      <c r="ECW16" s="67"/>
      <c r="ECX16" s="67"/>
      <c r="ECY16" s="67"/>
      <c r="ECZ16" s="67"/>
      <c r="EDA16" s="67"/>
      <c r="EDB16" s="67"/>
      <c r="EDC16" s="67"/>
      <c r="EDD16" s="67"/>
      <c r="EDE16" s="67"/>
      <c r="EDF16" s="67"/>
      <c r="EDG16" s="67"/>
      <c r="EDH16" s="67"/>
      <c r="EDI16" s="67"/>
      <c r="EDJ16" s="67"/>
      <c r="EDK16" s="67"/>
      <c r="EDL16" s="67"/>
      <c r="EDM16" s="67"/>
      <c r="EDN16" s="67"/>
      <c r="EDO16" s="67"/>
      <c r="EDP16" s="67"/>
      <c r="EDQ16" s="67"/>
      <c r="EDR16" s="67"/>
      <c r="EDS16" s="67"/>
      <c r="EDT16" s="67"/>
      <c r="EDU16" s="67"/>
      <c r="EDV16" s="67"/>
      <c r="EDW16" s="67"/>
      <c r="EDX16" s="67"/>
      <c r="EDY16" s="67"/>
      <c r="EDZ16" s="67"/>
      <c r="EEA16" s="67"/>
      <c r="EEB16" s="67"/>
      <c r="EEC16" s="67"/>
      <c r="EED16" s="67"/>
      <c r="EEE16" s="67"/>
      <c r="EEF16" s="67"/>
      <c r="EEG16" s="67"/>
      <c r="EEH16" s="67"/>
      <c r="EEI16" s="67"/>
      <c r="EEJ16" s="67"/>
      <c r="EEK16" s="67"/>
      <c r="EEL16" s="67"/>
      <c r="EEM16" s="67"/>
      <c r="EEN16" s="67"/>
      <c r="EEO16" s="67"/>
      <c r="EEP16" s="67"/>
      <c r="EEQ16" s="67"/>
      <c r="EER16" s="67"/>
      <c r="EES16" s="67"/>
      <c r="EET16" s="67"/>
      <c r="EEU16" s="67"/>
      <c r="EEV16" s="67"/>
      <c r="EEW16" s="67"/>
      <c r="EEX16" s="67"/>
      <c r="EEY16" s="67"/>
      <c r="EEZ16" s="67"/>
      <c r="EFA16" s="67"/>
      <c r="EFB16" s="67"/>
      <c r="EFC16" s="67"/>
      <c r="EFD16" s="67"/>
      <c r="EFE16" s="67"/>
      <c r="EFF16" s="67"/>
      <c r="EFG16" s="67"/>
      <c r="EFH16" s="67"/>
      <c r="EFI16" s="67"/>
      <c r="EFJ16" s="67"/>
      <c r="EFK16" s="67"/>
      <c r="EFL16" s="67"/>
      <c r="EFM16" s="67"/>
      <c r="EFN16" s="67"/>
      <c r="EFO16" s="67"/>
      <c r="EFP16" s="67"/>
      <c r="EFQ16" s="67"/>
      <c r="EFR16" s="67"/>
      <c r="EFS16" s="67"/>
      <c r="EFT16" s="67"/>
      <c r="EFU16" s="67"/>
      <c r="EFV16" s="67"/>
      <c r="EFW16" s="67"/>
      <c r="EFX16" s="67"/>
      <c r="EFY16" s="67"/>
      <c r="EFZ16" s="67"/>
      <c r="EGA16" s="67"/>
      <c r="EGB16" s="67"/>
      <c r="EGC16" s="67"/>
      <c r="EGD16" s="67"/>
      <c r="EGE16" s="67"/>
      <c r="EGF16" s="67"/>
      <c r="EGG16" s="67"/>
      <c r="EGH16" s="67"/>
      <c r="EGI16" s="67"/>
      <c r="EGJ16" s="67"/>
      <c r="EGK16" s="67"/>
      <c r="EGL16" s="67"/>
      <c r="EGM16" s="67"/>
      <c r="EGN16" s="67"/>
      <c r="EGO16" s="67"/>
      <c r="EGP16" s="67"/>
      <c r="EGQ16" s="67"/>
      <c r="EGR16" s="67"/>
      <c r="EGS16" s="67"/>
      <c r="EGT16" s="67"/>
      <c r="EGU16" s="67"/>
      <c r="EGV16" s="67"/>
      <c r="EGW16" s="67"/>
      <c r="EGX16" s="67"/>
      <c r="EGY16" s="67"/>
      <c r="EGZ16" s="67"/>
      <c r="EHA16" s="67"/>
      <c r="EHB16" s="67"/>
      <c r="EHC16" s="67"/>
      <c r="EHD16" s="67"/>
      <c r="EHE16" s="67"/>
      <c r="EHF16" s="67"/>
      <c r="EHG16" s="67"/>
      <c r="EHH16" s="67"/>
      <c r="EHI16" s="67"/>
      <c r="EHJ16" s="67"/>
      <c r="EHK16" s="67"/>
      <c r="EHL16" s="67"/>
      <c r="EHM16" s="67"/>
      <c r="EHN16" s="67"/>
      <c r="EHO16" s="67"/>
      <c r="EHP16" s="67"/>
      <c r="EHQ16" s="67"/>
      <c r="EHR16" s="67"/>
      <c r="EHS16" s="67"/>
      <c r="EHT16" s="67"/>
      <c r="EHU16" s="67"/>
      <c r="EHV16" s="67"/>
      <c r="EHW16" s="67"/>
      <c r="EHX16" s="67"/>
      <c r="EHY16" s="67"/>
      <c r="EHZ16" s="67"/>
      <c r="EIA16" s="67"/>
      <c r="EIB16" s="67"/>
      <c r="EIC16" s="67"/>
      <c r="EID16" s="67"/>
      <c r="EIE16" s="67"/>
      <c r="EIF16" s="67"/>
      <c r="EIG16" s="67"/>
      <c r="EIH16" s="67"/>
      <c r="EII16" s="67"/>
      <c r="EIJ16" s="67"/>
      <c r="EIK16" s="67"/>
      <c r="EIL16" s="67"/>
      <c r="EIM16" s="67"/>
      <c r="EIN16" s="67"/>
      <c r="EIO16" s="67"/>
      <c r="EIP16" s="67"/>
      <c r="EIQ16" s="67"/>
      <c r="EIR16" s="67"/>
      <c r="EIS16" s="67"/>
      <c r="EIT16" s="67"/>
      <c r="EIU16" s="67"/>
      <c r="EIV16" s="67"/>
      <c r="EIW16" s="67"/>
      <c r="EIX16" s="67"/>
      <c r="EIY16" s="67"/>
      <c r="EIZ16" s="67"/>
      <c r="EJA16" s="67"/>
      <c r="EJB16" s="67"/>
      <c r="EJC16" s="67"/>
      <c r="EJD16" s="67"/>
      <c r="EJE16" s="67"/>
      <c r="EJF16" s="67"/>
      <c r="EJG16" s="67"/>
      <c r="EJH16" s="67"/>
      <c r="EJI16" s="67"/>
      <c r="EJJ16" s="67"/>
      <c r="EJK16" s="67"/>
      <c r="EJL16" s="67"/>
      <c r="EJM16" s="67"/>
      <c r="EJN16" s="67"/>
      <c r="EJO16" s="67"/>
      <c r="EJP16" s="67"/>
      <c r="EJQ16" s="67"/>
      <c r="EJR16" s="67"/>
      <c r="EJS16" s="67"/>
      <c r="EJT16" s="67"/>
      <c r="EJU16" s="67"/>
      <c r="EJV16" s="67"/>
      <c r="EJW16" s="67"/>
      <c r="EJX16" s="67"/>
      <c r="EJY16" s="67"/>
      <c r="EJZ16" s="67"/>
      <c r="EKA16" s="67"/>
      <c r="EKB16" s="67"/>
      <c r="EKC16" s="67"/>
      <c r="EKD16" s="67"/>
      <c r="EKE16" s="67"/>
      <c r="EKF16" s="67"/>
      <c r="EKG16" s="67"/>
      <c r="EKH16" s="67"/>
      <c r="EKI16" s="67"/>
      <c r="EKJ16" s="67"/>
      <c r="EKK16" s="67"/>
      <c r="EKL16" s="67"/>
      <c r="EKM16" s="67"/>
      <c r="EKN16" s="67"/>
      <c r="EKO16" s="67"/>
      <c r="EKP16" s="67"/>
      <c r="EKQ16" s="67"/>
      <c r="EKR16" s="67"/>
      <c r="EKS16" s="67"/>
      <c r="EKT16" s="67"/>
      <c r="EKU16" s="67"/>
      <c r="EKV16" s="67"/>
      <c r="EKW16" s="67"/>
      <c r="EKX16" s="67"/>
      <c r="EKY16" s="67"/>
      <c r="EKZ16" s="67"/>
      <c r="ELA16" s="67"/>
      <c r="ELB16" s="67"/>
      <c r="ELC16" s="67"/>
      <c r="ELD16" s="67"/>
      <c r="ELE16" s="67"/>
      <c r="ELF16" s="67"/>
      <c r="ELG16" s="67"/>
      <c r="ELH16" s="67"/>
      <c r="ELI16" s="67"/>
      <c r="ELJ16" s="67"/>
      <c r="ELK16" s="67"/>
      <c r="ELL16" s="67"/>
      <c r="ELM16" s="67"/>
      <c r="ELN16" s="67"/>
      <c r="ELO16" s="67"/>
      <c r="ELP16" s="67"/>
      <c r="ELQ16" s="67"/>
      <c r="ELR16" s="67"/>
      <c r="ELS16" s="67"/>
      <c r="ELT16" s="67"/>
      <c r="ELU16" s="67"/>
      <c r="ELV16" s="67"/>
      <c r="ELW16" s="67"/>
      <c r="ELX16" s="67"/>
      <c r="ELY16" s="67"/>
      <c r="ELZ16" s="67"/>
      <c r="EMA16" s="67"/>
      <c r="EMB16" s="67"/>
      <c r="EMC16" s="67"/>
      <c r="EMD16" s="67"/>
      <c r="EME16" s="67"/>
      <c r="EMF16" s="67"/>
      <c r="EMG16" s="67"/>
      <c r="EMH16" s="67"/>
      <c r="EMI16" s="67"/>
      <c r="EMJ16" s="67"/>
      <c r="EMK16" s="67"/>
      <c r="EML16" s="67"/>
      <c r="EMM16" s="67"/>
      <c r="EMN16" s="67"/>
      <c r="EMO16" s="67"/>
      <c r="EMP16" s="67"/>
      <c r="EMQ16" s="67"/>
      <c r="EMR16" s="67"/>
      <c r="EMS16" s="67"/>
      <c r="EMT16" s="67"/>
      <c r="EMU16" s="67"/>
      <c r="EMV16" s="67"/>
      <c r="EMW16" s="67"/>
      <c r="EMX16" s="67"/>
      <c r="EMY16" s="67"/>
      <c r="EMZ16" s="67"/>
      <c r="ENA16" s="67"/>
      <c r="ENB16" s="67"/>
      <c r="ENC16" s="67"/>
      <c r="END16" s="67"/>
      <c r="ENE16" s="67"/>
      <c r="ENF16" s="67"/>
      <c r="ENG16" s="67"/>
      <c r="ENH16" s="67"/>
      <c r="ENI16" s="67"/>
      <c r="ENJ16" s="67"/>
      <c r="ENK16" s="67"/>
      <c r="ENL16" s="67"/>
      <c r="ENM16" s="67"/>
      <c r="ENN16" s="67"/>
      <c r="ENO16" s="67"/>
      <c r="ENP16" s="67"/>
      <c r="ENQ16" s="67"/>
      <c r="ENR16" s="67"/>
      <c r="ENS16" s="67"/>
      <c r="ENT16" s="67"/>
      <c r="ENU16" s="67"/>
      <c r="ENV16" s="67"/>
      <c r="ENW16" s="67"/>
      <c r="ENX16" s="67"/>
      <c r="ENY16" s="67"/>
      <c r="ENZ16" s="67"/>
      <c r="EOA16" s="67"/>
      <c r="EOB16" s="67"/>
      <c r="EOC16" s="67"/>
      <c r="EOD16" s="67"/>
      <c r="EOE16" s="67"/>
      <c r="EOF16" s="67"/>
      <c r="EOG16" s="67"/>
      <c r="EOH16" s="67"/>
      <c r="EOI16" s="67"/>
      <c r="EOJ16" s="67"/>
      <c r="EOK16" s="67"/>
      <c r="EOL16" s="67"/>
      <c r="EOM16" s="67"/>
      <c r="EON16" s="67"/>
      <c r="EOO16" s="67"/>
      <c r="EOP16" s="67"/>
      <c r="EOQ16" s="67"/>
      <c r="EOR16" s="67"/>
      <c r="EOS16" s="67"/>
      <c r="EOT16" s="67"/>
      <c r="EOU16" s="67"/>
      <c r="EOV16" s="67"/>
      <c r="EOW16" s="67"/>
      <c r="EOX16" s="67"/>
      <c r="EOY16" s="67"/>
      <c r="EOZ16" s="67"/>
      <c r="EPA16" s="67"/>
      <c r="EPB16" s="67"/>
      <c r="EPC16" s="67"/>
      <c r="EPD16" s="67"/>
      <c r="EPE16" s="67"/>
      <c r="EPF16" s="67"/>
      <c r="EPG16" s="67"/>
      <c r="EPH16" s="67"/>
      <c r="EPI16" s="67"/>
      <c r="EPJ16" s="67"/>
      <c r="EPK16" s="67"/>
      <c r="EPL16" s="67"/>
      <c r="EPM16" s="67"/>
      <c r="EPN16" s="67"/>
      <c r="EPO16" s="67"/>
      <c r="EPP16" s="67"/>
      <c r="EPQ16" s="67"/>
      <c r="EPR16" s="67"/>
      <c r="EPS16" s="67"/>
      <c r="EPT16" s="67"/>
      <c r="EPU16" s="67"/>
      <c r="EPV16" s="67"/>
      <c r="EPW16" s="67"/>
      <c r="EPX16" s="67"/>
      <c r="EPY16" s="67"/>
      <c r="EPZ16" s="67"/>
      <c r="EQA16" s="67"/>
      <c r="EQB16" s="67"/>
      <c r="EQC16" s="67"/>
      <c r="EQD16" s="67"/>
      <c r="EQE16" s="67"/>
      <c r="EQF16" s="67"/>
      <c r="EQG16" s="67"/>
      <c r="EQH16" s="67"/>
      <c r="EQI16" s="67"/>
      <c r="EQJ16" s="67"/>
      <c r="EQK16" s="67"/>
      <c r="EQL16" s="67"/>
      <c r="EQM16" s="67"/>
      <c r="EQN16" s="67"/>
      <c r="EQO16" s="67"/>
      <c r="EQP16" s="67"/>
      <c r="EQQ16" s="67"/>
      <c r="EQR16" s="67"/>
      <c r="EQS16" s="67"/>
      <c r="EQT16" s="67"/>
      <c r="EQU16" s="67"/>
      <c r="EQV16" s="67"/>
      <c r="EQW16" s="67"/>
      <c r="EQX16" s="67"/>
      <c r="EQY16" s="67"/>
      <c r="EQZ16" s="67"/>
      <c r="ERA16" s="67"/>
      <c r="ERB16" s="67"/>
      <c r="ERC16" s="67"/>
      <c r="ERD16" s="67"/>
      <c r="ERE16" s="67"/>
      <c r="ERF16" s="67"/>
      <c r="ERG16" s="67"/>
      <c r="ERH16" s="67"/>
      <c r="ERI16" s="67"/>
      <c r="ERJ16" s="67"/>
      <c r="ERK16" s="67"/>
      <c r="ERL16" s="67"/>
      <c r="ERM16" s="67"/>
      <c r="ERN16" s="67"/>
      <c r="ERO16" s="67"/>
      <c r="ERP16" s="67"/>
      <c r="ERQ16" s="67"/>
      <c r="ERR16" s="67"/>
      <c r="ERS16" s="67"/>
      <c r="ERT16" s="67"/>
      <c r="ERU16" s="67"/>
      <c r="ERV16" s="67"/>
      <c r="ERW16" s="67"/>
      <c r="ERX16" s="67"/>
      <c r="ERY16" s="67"/>
      <c r="ERZ16" s="67"/>
      <c r="ESA16" s="67"/>
      <c r="ESB16" s="67"/>
      <c r="ESC16" s="67"/>
      <c r="ESD16" s="67"/>
      <c r="ESE16" s="67"/>
      <c r="ESF16" s="67"/>
      <c r="ESG16" s="67"/>
      <c r="ESH16" s="67"/>
      <c r="ESI16" s="67"/>
      <c r="ESJ16" s="67"/>
      <c r="ESK16" s="67"/>
      <c r="ESL16" s="67"/>
      <c r="ESM16" s="67"/>
      <c r="ESN16" s="67"/>
      <c r="ESO16" s="67"/>
      <c r="ESP16" s="67"/>
      <c r="ESQ16" s="67"/>
      <c r="ESR16" s="67"/>
      <c r="ESS16" s="67"/>
      <c r="EST16" s="67"/>
      <c r="ESU16" s="67"/>
      <c r="ESV16" s="67"/>
      <c r="ESW16" s="67"/>
      <c r="ESX16" s="67"/>
      <c r="ESY16" s="67"/>
      <c r="ESZ16" s="67"/>
      <c r="ETA16" s="67"/>
      <c r="ETB16" s="67"/>
      <c r="ETC16" s="67"/>
      <c r="ETD16" s="67"/>
      <c r="ETE16" s="67"/>
      <c r="ETF16" s="67"/>
      <c r="ETG16" s="67"/>
      <c r="ETH16" s="67"/>
      <c r="ETI16" s="67"/>
      <c r="ETJ16" s="67"/>
      <c r="ETK16" s="67"/>
      <c r="ETL16" s="67"/>
      <c r="ETM16" s="67"/>
      <c r="ETN16" s="67"/>
      <c r="ETO16" s="67"/>
      <c r="ETP16" s="67"/>
      <c r="ETQ16" s="67"/>
      <c r="ETR16" s="67"/>
      <c r="ETS16" s="67"/>
      <c r="ETT16" s="67"/>
      <c r="ETU16" s="67"/>
      <c r="ETV16" s="67"/>
      <c r="ETW16" s="67"/>
      <c r="ETX16" s="67"/>
      <c r="ETY16" s="67"/>
      <c r="ETZ16" s="67"/>
      <c r="EUA16" s="67"/>
      <c r="EUB16" s="67"/>
      <c r="EUC16" s="67"/>
      <c r="EUD16" s="67"/>
      <c r="EUE16" s="67"/>
      <c r="EUF16" s="67"/>
      <c r="EUG16" s="67"/>
      <c r="EUH16" s="67"/>
      <c r="EUI16" s="67"/>
      <c r="EUJ16" s="67"/>
      <c r="EUK16" s="67"/>
      <c r="EUL16" s="67"/>
      <c r="EUM16" s="67"/>
      <c r="EUN16" s="67"/>
      <c r="EUO16" s="67"/>
      <c r="EUP16" s="67"/>
      <c r="EUQ16" s="67"/>
      <c r="EUR16" s="67"/>
      <c r="EUS16" s="67"/>
      <c r="EUT16" s="67"/>
      <c r="EUU16" s="67"/>
      <c r="EUV16" s="67"/>
      <c r="EUW16" s="67"/>
      <c r="EUX16" s="67"/>
      <c r="EUY16" s="67"/>
      <c r="EUZ16" s="67"/>
      <c r="EVA16" s="67"/>
      <c r="EVB16" s="67"/>
      <c r="EVC16" s="67"/>
      <c r="EVD16" s="67"/>
      <c r="EVE16" s="67"/>
      <c r="EVF16" s="67"/>
      <c r="EVG16" s="67"/>
      <c r="EVH16" s="67"/>
      <c r="EVI16" s="67"/>
      <c r="EVJ16" s="67"/>
      <c r="EVK16" s="67"/>
      <c r="EVL16" s="67"/>
      <c r="EVM16" s="67"/>
      <c r="EVN16" s="67"/>
      <c r="EVO16" s="67"/>
      <c r="EVP16" s="67"/>
      <c r="EVQ16" s="67"/>
      <c r="EVR16" s="67"/>
      <c r="EVS16" s="67"/>
      <c r="EVT16" s="67"/>
      <c r="EVU16" s="67"/>
      <c r="EVV16" s="67"/>
      <c r="EVW16" s="67"/>
      <c r="EVX16" s="67"/>
      <c r="EVY16" s="67"/>
      <c r="EVZ16" s="67"/>
      <c r="EWA16" s="67"/>
      <c r="EWB16" s="67"/>
      <c r="EWC16" s="67"/>
      <c r="EWD16" s="67"/>
      <c r="EWE16" s="67"/>
      <c r="EWF16" s="67"/>
      <c r="EWG16" s="67"/>
      <c r="EWH16" s="67"/>
      <c r="EWI16" s="67"/>
      <c r="EWJ16" s="67"/>
      <c r="EWK16" s="67"/>
      <c r="EWL16" s="67"/>
      <c r="EWM16" s="67"/>
      <c r="EWN16" s="67"/>
      <c r="EWO16" s="67"/>
      <c r="EWP16" s="67"/>
      <c r="EWQ16" s="67"/>
      <c r="EWR16" s="67"/>
      <c r="EWS16" s="67"/>
      <c r="EWT16" s="67"/>
      <c r="EWU16" s="67"/>
      <c r="EWV16" s="67"/>
      <c r="EWW16" s="67"/>
      <c r="EWX16" s="67"/>
      <c r="EWY16" s="67"/>
      <c r="EWZ16" s="67"/>
      <c r="EXA16" s="67"/>
      <c r="EXB16" s="67"/>
      <c r="EXC16" s="67"/>
      <c r="EXD16" s="67"/>
      <c r="EXE16" s="67"/>
      <c r="EXF16" s="67"/>
      <c r="EXG16" s="67"/>
      <c r="EXH16" s="67"/>
      <c r="EXI16" s="67"/>
      <c r="EXJ16" s="67"/>
      <c r="EXK16" s="67"/>
      <c r="EXL16" s="67"/>
      <c r="EXM16" s="67"/>
      <c r="EXN16" s="67"/>
      <c r="EXO16" s="67"/>
      <c r="EXP16" s="67"/>
      <c r="EXQ16" s="67"/>
      <c r="EXR16" s="67"/>
      <c r="EXS16" s="67"/>
      <c r="EXT16" s="67"/>
      <c r="EXU16" s="67"/>
      <c r="EXV16" s="67"/>
      <c r="EXW16" s="67"/>
      <c r="EXX16" s="67"/>
      <c r="EXY16" s="67"/>
      <c r="EXZ16" s="67"/>
      <c r="EYA16" s="67"/>
      <c r="EYB16" s="67"/>
      <c r="EYC16" s="67"/>
      <c r="EYD16" s="67"/>
      <c r="EYE16" s="67"/>
      <c r="EYF16" s="67"/>
      <c r="EYG16" s="67"/>
      <c r="EYH16" s="67"/>
      <c r="EYI16" s="67"/>
      <c r="EYJ16" s="67"/>
      <c r="EYK16" s="67"/>
      <c r="EYL16" s="67"/>
      <c r="EYM16" s="67"/>
      <c r="EYN16" s="67"/>
      <c r="EYO16" s="67"/>
      <c r="EYP16" s="67"/>
      <c r="EYQ16" s="67"/>
      <c r="EYR16" s="67"/>
      <c r="EYS16" s="67"/>
      <c r="EYT16" s="67"/>
      <c r="EYU16" s="67"/>
      <c r="EYV16" s="67"/>
      <c r="EYW16" s="67"/>
      <c r="EYX16" s="67"/>
      <c r="EYY16" s="67"/>
      <c r="EYZ16" s="67"/>
      <c r="EZA16" s="67"/>
      <c r="EZB16" s="67"/>
      <c r="EZC16" s="67"/>
      <c r="EZD16" s="67"/>
      <c r="EZE16" s="67"/>
      <c r="EZF16" s="67"/>
      <c r="EZG16" s="67"/>
      <c r="EZH16" s="67"/>
      <c r="EZI16" s="67"/>
      <c r="EZJ16" s="67"/>
      <c r="EZK16" s="67"/>
      <c r="EZL16" s="67"/>
      <c r="EZM16" s="67"/>
      <c r="EZN16" s="67"/>
      <c r="EZO16" s="67"/>
      <c r="EZP16" s="67"/>
      <c r="EZQ16" s="67"/>
      <c r="EZR16" s="67"/>
      <c r="EZS16" s="67"/>
      <c r="EZT16" s="67"/>
      <c r="EZU16" s="67"/>
      <c r="EZV16" s="67"/>
      <c r="EZW16" s="67"/>
      <c r="EZX16" s="67"/>
      <c r="EZY16" s="67"/>
      <c r="EZZ16" s="67"/>
      <c r="FAA16" s="67"/>
      <c r="FAB16" s="67"/>
      <c r="FAC16" s="67"/>
      <c r="FAD16" s="67"/>
      <c r="FAE16" s="67"/>
      <c r="FAF16" s="67"/>
      <c r="FAG16" s="67"/>
      <c r="FAH16" s="67"/>
      <c r="FAI16" s="67"/>
      <c r="FAJ16" s="67"/>
      <c r="FAK16" s="67"/>
      <c r="FAL16" s="67"/>
      <c r="FAM16" s="67"/>
      <c r="FAN16" s="67"/>
      <c r="FAO16" s="67"/>
      <c r="FAP16" s="67"/>
      <c r="FAQ16" s="67"/>
      <c r="FAR16" s="67"/>
      <c r="FAS16" s="67"/>
      <c r="FAT16" s="67"/>
      <c r="FAU16" s="67"/>
      <c r="FAV16" s="67"/>
      <c r="FAW16" s="67"/>
      <c r="FAX16" s="67"/>
      <c r="FAY16" s="67"/>
      <c r="FAZ16" s="67"/>
      <c r="FBA16" s="67"/>
      <c r="FBB16" s="67"/>
      <c r="FBC16" s="67"/>
      <c r="FBD16" s="67"/>
      <c r="FBE16" s="67"/>
      <c r="FBF16" s="67"/>
      <c r="FBG16" s="67"/>
      <c r="FBH16" s="67"/>
      <c r="FBI16" s="67"/>
      <c r="FBJ16" s="67"/>
      <c r="FBK16" s="67"/>
      <c r="FBL16" s="67"/>
      <c r="FBM16" s="67"/>
      <c r="FBN16" s="67"/>
      <c r="FBO16" s="67"/>
      <c r="FBP16" s="67"/>
      <c r="FBQ16" s="67"/>
      <c r="FBR16" s="67"/>
      <c r="FBS16" s="67"/>
      <c r="FBT16" s="67"/>
      <c r="FBU16" s="67"/>
      <c r="FBV16" s="67"/>
      <c r="FBW16" s="67"/>
      <c r="FBX16" s="67"/>
      <c r="FBY16" s="67"/>
      <c r="FBZ16" s="67"/>
      <c r="FCA16" s="67"/>
      <c r="FCB16" s="67"/>
      <c r="FCC16" s="67"/>
      <c r="FCD16" s="67"/>
      <c r="FCE16" s="67"/>
      <c r="FCF16" s="67"/>
      <c r="FCG16" s="67"/>
      <c r="FCH16" s="67"/>
      <c r="FCI16" s="67"/>
      <c r="FCJ16" s="67"/>
      <c r="FCK16" s="67"/>
      <c r="FCL16" s="67"/>
      <c r="FCM16" s="67"/>
      <c r="FCN16" s="67"/>
      <c r="FCO16" s="67"/>
      <c r="FCP16" s="67"/>
      <c r="FCQ16" s="67"/>
      <c r="FCR16" s="67"/>
      <c r="FCS16" s="67"/>
      <c r="FCT16" s="67"/>
      <c r="FCU16" s="67"/>
      <c r="FCV16" s="67"/>
      <c r="FCW16" s="67"/>
      <c r="FCX16" s="67"/>
      <c r="FCY16" s="67"/>
      <c r="FCZ16" s="67"/>
      <c r="FDA16" s="67"/>
      <c r="FDB16" s="67"/>
      <c r="FDC16" s="67"/>
      <c r="FDD16" s="67"/>
      <c r="FDE16" s="67"/>
      <c r="FDF16" s="67"/>
      <c r="FDG16" s="67"/>
      <c r="FDH16" s="67"/>
      <c r="FDI16" s="67"/>
      <c r="FDJ16" s="67"/>
      <c r="FDK16" s="67"/>
      <c r="FDL16" s="67"/>
      <c r="FDM16" s="67"/>
      <c r="FDN16" s="67"/>
      <c r="FDO16" s="67"/>
      <c r="FDP16" s="67"/>
      <c r="FDQ16" s="67"/>
      <c r="FDR16" s="67"/>
      <c r="FDS16" s="67"/>
      <c r="FDT16" s="67"/>
      <c r="FDU16" s="67"/>
      <c r="FDV16" s="67"/>
      <c r="FDW16" s="67"/>
      <c r="FDX16" s="67"/>
      <c r="FDY16" s="67"/>
      <c r="FDZ16" s="67"/>
      <c r="FEA16" s="67"/>
      <c r="FEB16" s="67"/>
      <c r="FEC16" s="67"/>
      <c r="FED16" s="67"/>
      <c r="FEE16" s="67"/>
      <c r="FEF16" s="67"/>
      <c r="FEG16" s="67"/>
      <c r="FEH16" s="67"/>
      <c r="FEI16" s="67"/>
      <c r="FEJ16" s="67"/>
      <c r="FEK16" s="67"/>
      <c r="FEL16" s="67"/>
      <c r="FEM16" s="67"/>
      <c r="FEN16" s="67"/>
      <c r="FEO16" s="67"/>
      <c r="FEP16" s="67"/>
      <c r="FEQ16" s="67"/>
      <c r="FER16" s="67"/>
      <c r="FES16" s="67"/>
      <c r="FET16" s="67"/>
      <c r="FEU16" s="67"/>
      <c r="FEV16" s="67"/>
      <c r="FEW16" s="67"/>
      <c r="FEX16" s="67"/>
      <c r="FEY16" s="67"/>
      <c r="FEZ16" s="67"/>
      <c r="FFA16" s="67"/>
      <c r="FFB16" s="67"/>
      <c r="FFC16" s="67"/>
      <c r="FFD16" s="67"/>
      <c r="FFE16" s="67"/>
      <c r="FFF16" s="67"/>
      <c r="FFG16" s="67"/>
      <c r="FFH16" s="67"/>
      <c r="FFI16" s="67"/>
      <c r="FFJ16" s="67"/>
      <c r="FFK16" s="67"/>
      <c r="FFL16" s="67"/>
      <c r="FFM16" s="67"/>
      <c r="FFN16" s="67"/>
      <c r="FFO16" s="67"/>
      <c r="FFP16" s="67"/>
      <c r="FFQ16" s="67"/>
      <c r="FFR16" s="67"/>
      <c r="FFS16" s="67"/>
      <c r="FFT16" s="67"/>
      <c r="FFU16" s="67"/>
      <c r="FFV16" s="67"/>
      <c r="FFW16" s="67"/>
      <c r="FFX16" s="67"/>
      <c r="FFY16" s="67"/>
      <c r="FFZ16" s="67"/>
      <c r="FGA16" s="67"/>
      <c r="FGB16" s="67"/>
      <c r="FGC16" s="67"/>
      <c r="FGD16" s="67"/>
      <c r="FGE16" s="67"/>
      <c r="FGF16" s="67"/>
      <c r="FGG16" s="67"/>
      <c r="FGH16" s="67"/>
      <c r="FGI16" s="67"/>
      <c r="FGJ16" s="67"/>
      <c r="FGK16" s="67"/>
      <c r="FGL16" s="67"/>
      <c r="FGM16" s="67"/>
      <c r="FGN16" s="67"/>
      <c r="FGO16" s="67"/>
      <c r="FGP16" s="67"/>
      <c r="FGQ16" s="67"/>
      <c r="FGR16" s="67"/>
      <c r="FGS16" s="67"/>
      <c r="FGT16" s="67"/>
      <c r="FGU16" s="67"/>
      <c r="FGV16" s="67"/>
      <c r="FGW16" s="67"/>
      <c r="FGX16" s="67"/>
      <c r="FGY16" s="67"/>
      <c r="FGZ16" s="67"/>
      <c r="FHA16" s="67"/>
      <c r="FHB16" s="67"/>
      <c r="FHC16" s="67"/>
      <c r="FHD16" s="67"/>
      <c r="FHE16" s="67"/>
      <c r="FHF16" s="67"/>
      <c r="FHG16" s="67"/>
      <c r="FHH16" s="67"/>
      <c r="FHI16" s="67"/>
      <c r="FHJ16" s="67"/>
      <c r="FHK16" s="67"/>
      <c r="FHL16" s="67"/>
      <c r="FHM16" s="67"/>
      <c r="FHN16" s="67"/>
      <c r="FHO16" s="67"/>
      <c r="FHP16" s="67"/>
      <c r="FHQ16" s="67"/>
      <c r="FHR16" s="67"/>
      <c r="FHS16" s="67"/>
      <c r="FHT16" s="67"/>
      <c r="FHU16" s="67"/>
      <c r="FHV16" s="67"/>
      <c r="FHW16" s="67"/>
      <c r="FHX16" s="67"/>
      <c r="FHY16" s="67"/>
      <c r="FHZ16" s="67"/>
      <c r="FIA16" s="67"/>
      <c r="FIB16" s="67"/>
      <c r="FIC16" s="67"/>
      <c r="FID16" s="67"/>
      <c r="FIE16" s="67"/>
      <c r="FIF16" s="67"/>
      <c r="FIG16" s="67"/>
      <c r="FIH16" s="67"/>
      <c r="FII16" s="67"/>
      <c r="FIJ16" s="67"/>
      <c r="FIK16" s="67"/>
      <c r="FIL16" s="67"/>
      <c r="FIM16" s="67"/>
      <c r="FIN16" s="67"/>
      <c r="FIO16" s="67"/>
      <c r="FIP16" s="67"/>
      <c r="FIQ16" s="67"/>
      <c r="FIR16" s="67"/>
      <c r="FIS16" s="67"/>
      <c r="FIT16" s="67"/>
      <c r="FIU16" s="67"/>
      <c r="FIV16" s="67"/>
      <c r="FIW16" s="67"/>
      <c r="FIX16" s="67"/>
      <c r="FIY16" s="67"/>
      <c r="FIZ16" s="67"/>
      <c r="FJA16" s="67"/>
      <c r="FJB16" s="67"/>
      <c r="FJC16" s="67"/>
      <c r="FJD16" s="67"/>
      <c r="FJE16" s="67"/>
      <c r="FJF16" s="67"/>
      <c r="FJG16" s="67"/>
      <c r="FJH16" s="67"/>
      <c r="FJI16" s="67"/>
      <c r="FJJ16" s="67"/>
      <c r="FJK16" s="67"/>
      <c r="FJL16" s="67"/>
      <c r="FJM16" s="67"/>
      <c r="FJN16" s="67"/>
      <c r="FJO16" s="67"/>
      <c r="FJP16" s="67"/>
      <c r="FJQ16" s="67"/>
      <c r="FJR16" s="67"/>
      <c r="FJS16" s="67"/>
      <c r="FJT16" s="67"/>
      <c r="FJU16" s="67"/>
      <c r="FJV16" s="67"/>
      <c r="FJW16" s="67"/>
      <c r="FJX16" s="67"/>
      <c r="FJY16" s="67"/>
      <c r="FJZ16" s="67"/>
      <c r="FKA16" s="67"/>
      <c r="FKB16" s="67"/>
      <c r="FKC16" s="67"/>
      <c r="FKD16" s="67"/>
      <c r="FKE16" s="67"/>
      <c r="FKF16" s="67"/>
      <c r="FKG16" s="67"/>
      <c r="FKH16" s="67"/>
      <c r="FKI16" s="67"/>
      <c r="FKJ16" s="67"/>
      <c r="FKK16" s="67"/>
      <c r="FKL16" s="67"/>
      <c r="FKM16" s="67"/>
      <c r="FKN16" s="67"/>
      <c r="FKO16" s="67"/>
      <c r="FKP16" s="67"/>
      <c r="FKQ16" s="67"/>
      <c r="FKR16" s="67"/>
      <c r="FKS16" s="67"/>
      <c r="FKT16" s="67"/>
      <c r="FKU16" s="67"/>
      <c r="FKV16" s="67"/>
      <c r="FKW16" s="67"/>
      <c r="FKX16" s="67"/>
      <c r="FKY16" s="67"/>
      <c r="FKZ16" s="67"/>
      <c r="FLA16" s="67"/>
      <c r="FLB16" s="67"/>
      <c r="FLC16" s="67"/>
      <c r="FLD16" s="67"/>
      <c r="FLE16" s="67"/>
      <c r="FLF16" s="67"/>
      <c r="FLG16" s="67"/>
      <c r="FLH16" s="67"/>
      <c r="FLI16" s="67"/>
      <c r="FLJ16" s="67"/>
      <c r="FLK16" s="67"/>
      <c r="FLL16" s="67"/>
      <c r="FLM16" s="67"/>
      <c r="FLN16" s="67"/>
      <c r="FLO16" s="67"/>
      <c r="FLP16" s="67"/>
      <c r="FLQ16" s="67"/>
      <c r="FLR16" s="67"/>
      <c r="FLS16" s="67"/>
      <c r="FLT16" s="67"/>
      <c r="FLU16" s="67"/>
      <c r="FLV16" s="67"/>
      <c r="FLW16" s="67"/>
      <c r="FLX16" s="67"/>
      <c r="FLY16" s="67"/>
      <c r="FLZ16" s="67"/>
      <c r="FMA16" s="67"/>
      <c r="FMB16" s="67"/>
      <c r="FMC16" s="67"/>
      <c r="FMD16" s="67"/>
      <c r="FME16" s="67"/>
      <c r="FMF16" s="67"/>
      <c r="FMG16" s="67"/>
      <c r="FMH16" s="67"/>
      <c r="FMI16" s="67"/>
      <c r="FMJ16" s="67"/>
      <c r="FMK16" s="67"/>
      <c r="FML16" s="67"/>
      <c r="FMM16" s="67"/>
      <c r="FMN16" s="67"/>
      <c r="FMO16" s="67"/>
      <c r="FMP16" s="67"/>
      <c r="FMQ16" s="67"/>
      <c r="FMR16" s="67"/>
      <c r="FMS16" s="67"/>
      <c r="FMT16" s="67"/>
      <c r="FMU16" s="67"/>
      <c r="FMV16" s="67"/>
      <c r="FMW16" s="67"/>
      <c r="FMX16" s="67"/>
      <c r="FMY16" s="67"/>
      <c r="FMZ16" s="67"/>
      <c r="FNA16" s="67"/>
      <c r="FNB16" s="67"/>
      <c r="FNC16" s="67"/>
      <c r="FND16" s="67"/>
      <c r="FNE16" s="67"/>
      <c r="FNF16" s="67"/>
      <c r="FNG16" s="67"/>
      <c r="FNH16" s="67"/>
      <c r="FNI16" s="67"/>
      <c r="FNJ16" s="67"/>
      <c r="FNK16" s="67"/>
      <c r="FNL16" s="67"/>
      <c r="FNM16" s="67"/>
      <c r="FNN16" s="67"/>
      <c r="FNO16" s="67"/>
      <c r="FNP16" s="67"/>
      <c r="FNQ16" s="67"/>
      <c r="FNR16" s="67"/>
      <c r="FNS16" s="67"/>
      <c r="FNT16" s="67"/>
      <c r="FNU16" s="67"/>
      <c r="FNV16" s="67"/>
      <c r="FNW16" s="67"/>
      <c r="FNX16" s="67"/>
      <c r="FNY16" s="67"/>
      <c r="FNZ16" s="67"/>
      <c r="FOA16" s="67"/>
      <c r="FOB16" s="67"/>
      <c r="FOC16" s="67"/>
      <c r="FOD16" s="67"/>
      <c r="FOE16" s="67"/>
      <c r="FOF16" s="67"/>
      <c r="FOG16" s="67"/>
      <c r="FOH16" s="67"/>
      <c r="FOI16" s="67"/>
      <c r="FOJ16" s="67"/>
      <c r="FOK16" s="67"/>
      <c r="FOL16" s="67"/>
      <c r="FOM16" s="67"/>
      <c r="FON16" s="67"/>
      <c r="FOO16" s="67"/>
      <c r="FOP16" s="67"/>
      <c r="FOQ16" s="67"/>
      <c r="FOR16" s="67"/>
      <c r="FOS16" s="67"/>
      <c r="FOT16" s="67"/>
      <c r="FOU16" s="67"/>
      <c r="FOV16" s="67"/>
      <c r="FOW16" s="67"/>
      <c r="FOX16" s="67"/>
      <c r="FOY16" s="67"/>
      <c r="FOZ16" s="67"/>
      <c r="FPA16" s="67"/>
      <c r="FPB16" s="67"/>
      <c r="FPC16" s="67"/>
      <c r="FPD16" s="67"/>
      <c r="FPE16" s="67"/>
      <c r="FPF16" s="67"/>
      <c r="FPG16" s="67"/>
      <c r="FPH16" s="67"/>
      <c r="FPI16" s="67"/>
      <c r="FPJ16" s="67"/>
      <c r="FPK16" s="67"/>
      <c r="FPL16" s="67"/>
      <c r="FPM16" s="67"/>
      <c r="FPN16" s="67"/>
      <c r="FPO16" s="67"/>
      <c r="FPP16" s="67"/>
      <c r="FPQ16" s="67"/>
      <c r="FPR16" s="67"/>
      <c r="FPS16" s="67"/>
      <c r="FPT16" s="67"/>
      <c r="FPU16" s="67"/>
      <c r="FPV16" s="67"/>
      <c r="FPW16" s="67"/>
      <c r="FPX16" s="67"/>
      <c r="FPY16" s="67"/>
      <c r="FPZ16" s="67"/>
      <c r="FQA16" s="67"/>
      <c r="FQB16" s="67"/>
      <c r="FQC16" s="67"/>
      <c r="FQD16" s="67"/>
      <c r="FQE16" s="67"/>
      <c r="FQF16" s="67"/>
      <c r="FQG16" s="67"/>
      <c r="FQH16" s="67"/>
      <c r="FQI16" s="67"/>
      <c r="FQJ16" s="67"/>
      <c r="FQK16" s="67"/>
      <c r="FQL16" s="67"/>
      <c r="FQM16" s="67"/>
      <c r="FQN16" s="67"/>
      <c r="FQO16" s="67"/>
      <c r="FQP16" s="67"/>
      <c r="FQQ16" s="67"/>
      <c r="FQR16" s="67"/>
      <c r="FQS16" s="67"/>
      <c r="FQT16" s="67"/>
      <c r="FQU16" s="67"/>
      <c r="FQV16" s="67"/>
      <c r="FQW16" s="67"/>
      <c r="FQX16" s="67"/>
      <c r="FQY16" s="67"/>
      <c r="FQZ16" s="67"/>
      <c r="FRA16" s="67"/>
      <c r="FRB16" s="67"/>
      <c r="FRC16" s="67"/>
      <c r="FRD16" s="67"/>
      <c r="FRE16" s="67"/>
      <c r="FRF16" s="67"/>
      <c r="FRG16" s="67"/>
      <c r="FRH16" s="67"/>
      <c r="FRI16" s="67"/>
      <c r="FRJ16" s="67"/>
      <c r="FRK16" s="67"/>
      <c r="FRL16" s="67"/>
      <c r="FRM16" s="67"/>
      <c r="FRN16" s="67"/>
      <c r="FRO16" s="67"/>
      <c r="FRP16" s="67"/>
      <c r="FRQ16" s="67"/>
      <c r="FRR16" s="67"/>
      <c r="FRS16" s="67"/>
      <c r="FRT16" s="67"/>
      <c r="FRU16" s="67"/>
      <c r="FRV16" s="67"/>
      <c r="FRW16" s="67"/>
      <c r="FRX16" s="67"/>
      <c r="FRY16" s="67"/>
      <c r="FRZ16" s="67"/>
      <c r="FSA16" s="67"/>
      <c r="FSB16" s="67"/>
      <c r="FSC16" s="67"/>
      <c r="FSD16" s="67"/>
      <c r="FSE16" s="67"/>
      <c r="FSF16" s="67"/>
      <c r="FSG16" s="67"/>
      <c r="FSH16" s="67"/>
      <c r="FSI16" s="67"/>
      <c r="FSJ16" s="67"/>
      <c r="FSK16" s="67"/>
      <c r="FSL16" s="67"/>
      <c r="FSM16" s="67"/>
      <c r="FSN16" s="67"/>
      <c r="FSO16" s="67"/>
      <c r="FSP16" s="67"/>
      <c r="FSQ16" s="67"/>
      <c r="FSR16" s="67"/>
      <c r="FSS16" s="67"/>
      <c r="FST16" s="67"/>
      <c r="FSU16" s="67"/>
      <c r="FSV16" s="67"/>
      <c r="FSW16" s="67"/>
      <c r="FSX16" s="67"/>
      <c r="FSY16" s="67"/>
      <c r="FSZ16" s="67"/>
      <c r="FTA16" s="67"/>
      <c r="FTB16" s="67"/>
      <c r="FTC16" s="67"/>
      <c r="FTD16" s="67"/>
      <c r="FTE16" s="67"/>
      <c r="FTF16" s="67"/>
      <c r="FTG16" s="67"/>
      <c r="FTH16" s="67"/>
      <c r="FTI16" s="67"/>
      <c r="FTJ16" s="67"/>
      <c r="FTK16" s="67"/>
      <c r="FTL16" s="67"/>
      <c r="FTM16" s="67"/>
      <c r="FTN16" s="67"/>
      <c r="FTO16" s="67"/>
      <c r="FTP16" s="67"/>
      <c r="FTQ16" s="67"/>
      <c r="FTR16" s="67"/>
      <c r="FTS16" s="67"/>
      <c r="FTT16" s="67"/>
      <c r="FTU16" s="67"/>
      <c r="FTV16" s="67"/>
      <c r="FTW16" s="67"/>
      <c r="FTX16" s="67"/>
      <c r="FTY16" s="67"/>
      <c r="FTZ16" s="67"/>
      <c r="FUA16" s="67"/>
      <c r="FUB16" s="67"/>
      <c r="FUC16" s="67"/>
      <c r="FUD16" s="67"/>
      <c r="FUE16" s="67"/>
      <c r="FUF16" s="67"/>
      <c r="FUG16" s="67"/>
      <c r="FUH16" s="67"/>
      <c r="FUI16" s="67"/>
      <c r="FUJ16" s="67"/>
      <c r="FUK16" s="67"/>
      <c r="FUL16" s="67"/>
      <c r="FUM16" s="67"/>
      <c r="FUN16" s="67"/>
      <c r="FUO16" s="67"/>
      <c r="FUP16" s="67"/>
      <c r="FUQ16" s="67"/>
      <c r="FUR16" s="67"/>
      <c r="FUS16" s="67"/>
      <c r="FUT16" s="67"/>
      <c r="FUU16" s="67"/>
      <c r="FUV16" s="67"/>
      <c r="FUW16" s="67"/>
      <c r="FUX16" s="67"/>
      <c r="FUY16" s="67"/>
      <c r="FUZ16" s="67"/>
      <c r="FVA16" s="67"/>
      <c r="FVB16" s="67"/>
      <c r="FVC16" s="67"/>
      <c r="FVD16" s="67"/>
      <c r="FVE16" s="67"/>
      <c r="FVF16" s="67"/>
      <c r="FVG16" s="67"/>
      <c r="FVH16" s="67"/>
      <c r="FVI16" s="67"/>
      <c r="FVJ16" s="67"/>
      <c r="FVK16" s="67"/>
      <c r="FVL16" s="67"/>
      <c r="FVM16" s="67"/>
      <c r="FVN16" s="67"/>
      <c r="FVO16" s="67"/>
      <c r="FVP16" s="67"/>
      <c r="FVQ16" s="67"/>
      <c r="FVR16" s="67"/>
      <c r="FVS16" s="67"/>
      <c r="FVT16" s="67"/>
      <c r="FVU16" s="67"/>
      <c r="FVV16" s="67"/>
      <c r="FVW16" s="67"/>
      <c r="FVX16" s="67"/>
      <c r="FVY16" s="67"/>
      <c r="FVZ16" s="67"/>
      <c r="FWA16" s="67"/>
      <c r="FWB16" s="67"/>
      <c r="FWC16" s="67"/>
      <c r="FWD16" s="67"/>
      <c r="FWE16" s="67"/>
      <c r="FWF16" s="67"/>
      <c r="FWG16" s="67"/>
      <c r="FWH16" s="67"/>
      <c r="FWI16" s="67"/>
      <c r="FWJ16" s="67"/>
      <c r="FWK16" s="67"/>
      <c r="FWL16" s="67"/>
      <c r="FWM16" s="67"/>
      <c r="FWN16" s="67"/>
      <c r="FWO16" s="67"/>
      <c r="FWP16" s="67"/>
      <c r="FWQ16" s="67"/>
      <c r="FWR16" s="67"/>
      <c r="FWS16" s="67"/>
      <c r="FWT16" s="67"/>
      <c r="FWU16" s="67"/>
      <c r="FWV16" s="67"/>
      <c r="FWW16" s="67"/>
      <c r="FWX16" s="67"/>
      <c r="FWY16" s="67"/>
      <c r="FWZ16" s="67"/>
      <c r="FXA16" s="67"/>
      <c r="FXB16" s="67"/>
      <c r="FXC16" s="67"/>
      <c r="FXD16" s="67"/>
      <c r="FXE16" s="67"/>
      <c r="FXF16" s="67"/>
      <c r="FXG16" s="67"/>
      <c r="FXH16" s="67"/>
      <c r="FXI16" s="67"/>
      <c r="FXJ16" s="67"/>
      <c r="FXK16" s="67"/>
      <c r="FXL16" s="67"/>
      <c r="FXM16" s="67"/>
      <c r="FXN16" s="67"/>
      <c r="FXO16" s="67"/>
      <c r="FXP16" s="67"/>
      <c r="FXQ16" s="67"/>
      <c r="FXR16" s="67"/>
      <c r="FXS16" s="67"/>
      <c r="FXT16" s="67"/>
      <c r="FXU16" s="67"/>
      <c r="FXV16" s="67"/>
      <c r="FXW16" s="67"/>
      <c r="FXX16" s="67"/>
      <c r="FXY16" s="67"/>
      <c r="FXZ16" s="67"/>
      <c r="FYA16" s="67"/>
      <c r="FYB16" s="67"/>
      <c r="FYC16" s="67"/>
      <c r="FYD16" s="67"/>
      <c r="FYE16" s="67"/>
      <c r="FYF16" s="67"/>
      <c r="FYG16" s="67"/>
      <c r="FYH16" s="67"/>
      <c r="FYI16" s="67"/>
      <c r="FYJ16" s="67"/>
      <c r="FYK16" s="67"/>
      <c r="FYL16" s="67"/>
      <c r="FYM16" s="67"/>
      <c r="FYN16" s="67"/>
      <c r="FYO16" s="67"/>
      <c r="FYP16" s="67"/>
      <c r="FYQ16" s="67"/>
      <c r="FYR16" s="67"/>
      <c r="FYS16" s="67"/>
      <c r="FYT16" s="67"/>
      <c r="FYU16" s="67"/>
      <c r="FYV16" s="67"/>
      <c r="FYW16" s="67"/>
      <c r="FYX16" s="67"/>
      <c r="FYY16" s="67"/>
      <c r="FYZ16" s="67"/>
      <c r="FZA16" s="67"/>
      <c r="FZB16" s="67"/>
      <c r="FZC16" s="67"/>
      <c r="FZD16" s="67"/>
      <c r="FZE16" s="67"/>
      <c r="FZF16" s="67"/>
      <c r="FZG16" s="67"/>
      <c r="FZH16" s="67"/>
      <c r="FZI16" s="67"/>
      <c r="FZJ16" s="67"/>
      <c r="FZK16" s="67"/>
      <c r="FZL16" s="67"/>
      <c r="FZM16" s="67"/>
      <c r="FZN16" s="67"/>
      <c r="FZO16" s="67"/>
      <c r="FZP16" s="67"/>
      <c r="FZQ16" s="67"/>
      <c r="FZR16" s="67"/>
      <c r="FZS16" s="67"/>
      <c r="FZT16" s="67"/>
      <c r="FZU16" s="67"/>
      <c r="FZV16" s="67"/>
      <c r="FZW16" s="67"/>
      <c r="FZX16" s="67"/>
      <c r="FZY16" s="67"/>
      <c r="FZZ16" s="67"/>
      <c r="GAA16" s="67"/>
      <c r="GAB16" s="67"/>
      <c r="GAC16" s="67"/>
      <c r="GAD16" s="67"/>
      <c r="GAE16" s="67"/>
      <c r="GAF16" s="67"/>
      <c r="GAG16" s="67"/>
      <c r="GAH16" s="67"/>
      <c r="GAI16" s="67"/>
      <c r="GAJ16" s="67"/>
      <c r="GAK16" s="67"/>
      <c r="GAL16" s="67"/>
      <c r="GAM16" s="67"/>
      <c r="GAN16" s="67"/>
      <c r="GAO16" s="67"/>
      <c r="GAP16" s="67"/>
      <c r="GAQ16" s="67"/>
      <c r="GAR16" s="67"/>
      <c r="GAS16" s="67"/>
      <c r="GAT16" s="67"/>
      <c r="GAU16" s="67"/>
      <c r="GAV16" s="67"/>
      <c r="GAW16" s="67"/>
      <c r="GAX16" s="67"/>
      <c r="GAY16" s="67"/>
      <c r="GAZ16" s="67"/>
      <c r="GBA16" s="67"/>
      <c r="GBB16" s="67"/>
      <c r="GBC16" s="67"/>
      <c r="GBD16" s="67"/>
      <c r="GBE16" s="67"/>
      <c r="GBF16" s="67"/>
      <c r="GBG16" s="67"/>
      <c r="GBH16" s="67"/>
      <c r="GBI16" s="67"/>
      <c r="GBJ16" s="67"/>
      <c r="GBK16" s="67"/>
      <c r="GBL16" s="67"/>
      <c r="GBM16" s="67"/>
      <c r="GBN16" s="67"/>
      <c r="GBO16" s="67"/>
      <c r="GBP16" s="67"/>
      <c r="GBQ16" s="67"/>
      <c r="GBR16" s="67"/>
      <c r="GBS16" s="67"/>
      <c r="GBT16" s="67"/>
      <c r="GBU16" s="67"/>
      <c r="GBV16" s="67"/>
      <c r="GBW16" s="67"/>
      <c r="GBX16" s="67"/>
      <c r="GBY16" s="67"/>
      <c r="GBZ16" s="67"/>
      <c r="GCA16" s="67"/>
      <c r="GCB16" s="67"/>
      <c r="GCC16" s="67"/>
      <c r="GCD16" s="67"/>
      <c r="GCE16" s="67"/>
      <c r="GCF16" s="67"/>
      <c r="GCG16" s="67"/>
      <c r="GCH16" s="67"/>
      <c r="GCI16" s="67"/>
      <c r="GCJ16" s="67"/>
      <c r="GCK16" s="67"/>
      <c r="GCL16" s="67"/>
      <c r="GCM16" s="67"/>
      <c r="GCN16" s="67"/>
      <c r="GCO16" s="67"/>
      <c r="GCP16" s="67"/>
      <c r="GCQ16" s="67"/>
      <c r="GCR16" s="67"/>
      <c r="GCS16" s="67"/>
      <c r="GCT16" s="67"/>
      <c r="GCU16" s="67"/>
      <c r="GCV16" s="67"/>
      <c r="GCW16" s="67"/>
      <c r="GCX16" s="67"/>
      <c r="GCY16" s="67"/>
      <c r="GCZ16" s="67"/>
      <c r="GDA16" s="67"/>
      <c r="GDB16" s="67"/>
      <c r="GDC16" s="67"/>
      <c r="GDD16" s="67"/>
      <c r="GDE16" s="67"/>
      <c r="GDF16" s="67"/>
      <c r="GDG16" s="67"/>
      <c r="GDH16" s="67"/>
      <c r="GDI16" s="67"/>
      <c r="GDJ16" s="67"/>
      <c r="GDK16" s="67"/>
      <c r="GDL16" s="67"/>
      <c r="GDM16" s="67"/>
      <c r="GDN16" s="67"/>
      <c r="GDO16" s="67"/>
      <c r="GDP16" s="67"/>
      <c r="GDQ16" s="67"/>
      <c r="GDR16" s="67"/>
      <c r="GDS16" s="67"/>
      <c r="GDT16" s="67"/>
      <c r="GDU16" s="67"/>
      <c r="GDV16" s="67"/>
      <c r="GDW16" s="67"/>
      <c r="GDX16" s="67"/>
      <c r="GDY16" s="67"/>
      <c r="GDZ16" s="67"/>
      <c r="GEA16" s="67"/>
      <c r="GEB16" s="67"/>
      <c r="GEC16" s="67"/>
      <c r="GED16" s="67"/>
      <c r="GEE16" s="67"/>
      <c r="GEF16" s="67"/>
      <c r="GEG16" s="67"/>
      <c r="GEH16" s="67"/>
      <c r="GEI16" s="67"/>
      <c r="GEJ16" s="67"/>
      <c r="GEK16" s="67"/>
      <c r="GEL16" s="67"/>
      <c r="GEM16" s="67"/>
      <c r="GEN16" s="67"/>
      <c r="GEO16" s="67"/>
      <c r="GEP16" s="67"/>
      <c r="GEQ16" s="67"/>
      <c r="GER16" s="67"/>
      <c r="GES16" s="67"/>
      <c r="GET16" s="67"/>
      <c r="GEU16" s="67"/>
      <c r="GEV16" s="67"/>
      <c r="GEW16" s="67"/>
      <c r="GEX16" s="67"/>
      <c r="GEY16" s="67"/>
      <c r="GEZ16" s="67"/>
      <c r="GFA16" s="67"/>
      <c r="GFB16" s="67"/>
      <c r="GFC16" s="67"/>
      <c r="GFD16" s="67"/>
      <c r="GFE16" s="67"/>
      <c r="GFF16" s="67"/>
      <c r="GFG16" s="67"/>
      <c r="GFH16" s="67"/>
      <c r="GFI16" s="67"/>
      <c r="GFJ16" s="67"/>
      <c r="GFK16" s="67"/>
      <c r="GFL16" s="67"/>
      <c r="GFM16" s="67"/>
      <c r="GFN16" s="67"/>
      <c r="GFO16" s="67"/>
      <c r="GFP16" s="67"/>
      <c r="GFQ16" s="67"/>
      <c r="GFR16" s="67"/>
      <c r="GFS16" s="67"/>
      <c r="GFT16" s="67"/>
      <c r="GFU16" s="67"/>
      <c r="GFV16" s="67"/>
      <c r="GFW16" s="67"/>
      <c r="GFX16" s="67"/>
      <c r="GFY16" s="67"/>
      <c r="GFZ16" s="67"/>
      <c r="GGA16" s="67"/>
      <c r="GGB16" s="67"/>
      <c r="GGC16" s="67"/>
      <c r="GGD16" s="67"/>
      <c r="GGE16" s="67"/>
      <c r="GGF16" s="67"/>
      <c r="GGG16" s="67"/>
      <c r="GGH16" s="67"/>
      <c r="GGI16" s="67"/>
      <c r="GGJ16" s="67"/>
      <c r="GGK16" s="67"/>
      <c r="GGL16" s="67"/>
      <c r="GGM16" s="67"/>
      <c r="GGN16" s="67"/>
      <c r="GGO16" s="67"/>
      <c r="GGP16" s="67"/>
      <c r="GGQ16" s="67"/>
      <c r="GGR16" s="67"/>
      <c r="GGS16" s="67"/>
      <c r="GGT16" s="67"/>
      <c r="GGU16" s="67"/>
      <c r="GGV16" s="67"/>
      <c r="GGW16" s="67"/>
      <c r="GGX16" s="67"/>
      <c r="GGY16" s="67"/>
      <c r="GGZ16" s="67"/>
      <c r="GHA16" s="67"/>
      <c r="GHB16" s="67"/>
      <c r="GHC16" s="67"/>
      <c r="GHD16" s="67"/>
      <c r="GHE16" s="67"/>
      <c r="GHF16" s="67"/>
      <c r="GHG16" s="67"/>
      <c r="GHH16" s="67"/>
      <c r="GHI16" s="67"/>
      <c r="GHJ16" s="67"/>
      <c r="GHK16" s="67"/>
      <c r="GHL16" s="67"/>
      <c r="GHM16" s="67"/>
      <c r="GHN16" s="67"/>
      <c r="GHO16" s="67"/>
      <c r="GHP16" s="67"/>
      <c r="GHQ16" s="67"/>
      <c r="GHR16" s="67"/>
      <c r="GHS16" s="67"/>
      <c r="GHT16" s="67"/>
      <c r="GHU16" s="67"/>
      <c r="GHV16" s="67"/>
      <c r="GHW16" s="67"/>
      <c r="GHX16" s="67"/>
      <c r="GHY16" s="67"/>
      <c r="GHZ16" s="67"/>
      <c r="GIA16" s="67"/>
      <c r="GIB16" s="67"/>
      <c r="GIC16" s="67"/>
      <c r="GID16" s="67"/>
      <c r="GIE16" s="67"/>
      <c r="GIF16" s="67"/>
      <c r="GIG16" s="67"/>
      <c r="GIH16" s="67"/>
      <c r="GII16" s="67"/>
      <c r="GIJ16" s="67"/>
      <c r="GIK16" s="67"/>
      <c r="GIL16" s="67"/>
      <c r="GIM16" s="67"/>
      <c r="GIN16" s="67"/>
      <c r="GIO16" s="67"/>
      <c r="GIP16" s="67"/>
      <c r="GIQ16" s="67"/>
      <c r="GIR16" s="67"/>
      <c r="GIS16" s="67"/>
      <c r="GIT16" s="67"/>
      <c r="GIU16" s="67"/>
      <c r="GIV16" s="67"/>
      <c r="GIW16" s="67"/>
      <c r="GIX16" s="67"/>
      <c r="GIY16" s="67"/>
      <c r="GIZ16" s="67"/>
      <c r="GJA16" s="67"/>
      <c r="GJB16" s="67"/>
      <c r="GJC16" s="67"/>
      <c r="GJD16" s="67"/>
      <c r="GJE16" s="67"/>
      <c r="GJF16" s="67"/>
      <c r="GJG16" s="67"/>
      <c r="GJH16" s="67"/>
      <c r="GJI16" s="67"/>
      <c r="GJJ16" s="67"/>
      <c r="GJK16" s="67"/>
      <c r="GJL16" s="67"/>
      <c r="GJM16" s="67"/>
      <c r="GJN16" s="67"/>
      <c r="GJO16" s="67"/>
      <c r="GJP16" s="67"/>
      <c r="GJQ16" s="67"/>
      <c r="GJR16" s="67"/>
      <c r="GJS16" s="67"/>
      <c r="GJT16" s="67"/>
      <c r="GJU16" s="67"/>
      <c r="GJV16" s="67"/>
      <c r="GJW16" s="67"/>
      <c r="GJX16" s="67"/>
      <c r="GJY16" s="67"/>
      <c r="GJZ16" s="67"/>
      <c r="GKA16" s="67"/>
      <c r="GKB16" s="67"/>
      <c r="GKC16" s="67"/>
      <c r="GKD16" s="67"/>
      <c r="GKE16" s="67"/>
      <c r="GKF16" s="67"/>
      <c r="GKG16" s="67"/>
      <c r="GKH16" s="67"/>
      <c r="GKI16" s="67"/>
      <c r="GKJ16" s="67"/>
      <c r="GKK16" s="67"/>
      <c r="GKL16" s="67"/>
      <c r="GKM16" s="67"/>
      <c r="GKN16" s="67"/>
      <c r="GKO16" s="67"/>
      <c r="GKP16" s="67"/>
      <c r="GKQ16" s="67"/>
      <c r="GKR16" s="67"/>
      <c r="GKS16" s="67"/>
      <c r="GKT16" s="67"/>
      <c r="GKU16" s="67"/>
      <c r="GKV16" s="67"/>
      <c r="GKW16" s="67"/>
      <c r="GKX16" s="67"/>
      <c r="GKY16" s="67"/>
      <c r="GKZ16" s="67"/>
      <c r="GLA16" s="67"/>
      <c r="GLB16" s="67"/>
      <c r="GLC16" s="67"/>
      <c r="GLD16" s="67"/>
      <c r="GLE16" s="67"/>
      <c r="GLF16" s="67"/>
      <c r="GLG16" s="67"/>
      <c r="GLH16" s="67"/>
      <c r="GLI16" s="67"/>
      <c r="GLJ16" s="67"/>
      <c r="GLK16" s="67"/>
      <c r="GLL16" s="67"/>
      <c r="GLM16" s="67"/>
      <c r="GLN16" s="67"/>
      <c r="GLO16" s="67"/>
      <c r="GLP16" s="67"/>
      <c r="GLQ16" s="67"/>
      <c r="GLR16" s="67"/>
      <c r="GLS16" s="67"/>
      <c r="GLT16" s="67"/>
      <c r="GLU16" s="67"/>
      <c r="GLV16" s="67"/>
      <c r="GLW16" s="67"/>
      <c r="GLX16" s="67"/>
      <c r="GLY16" s="67"/>
      <c r="GLZ16" s="67"/>
      <c r="GMA16" s="67"/>
      <c r="GMB16" s="67"/>
      <c r="GMC16" s="67"/>
      <c r="GMD16" s="67"/>
      <c r="GME16" s="67"/>
      <c r="GMF16" s="67"/>
      <c r="GMG16" s="67"/>
      <c r="GMH16" s="67"/>
      <c r="GMI16" s="67"/>
      <c r="GMJ16" s="67"/>
      <c r="GMK16" s="67"/>
      <c r="GML16" s="67"/>
      <c r="GMM16" s="67"/>
      <c r="GMN16" s="67"/>
      <c r="GMO16" s="67"/>
      <c r="GMP16" s="67"/>
      <c r="GMQ16" s="67"/>
      <c r="GMR16" s="67"/>
      <c r="GMS16" s="67"/>
      <c r="GMT16" s="67"/>
      <c r="GMU16" s="67"/>
      <c r="GMV16" s="67"/>
      <c r="GMW16" s="67"/>
      <c r="GMX16" s="67"/>
      <c r="GMY16" s="67"/>
      <c r="GMZ16" s="67"/>
      <c r="GNA16" s="67"/>
      <c r="GNB16" s="67"/>
      <c r="GNC16" s="67"/>
      <c r="GND16" s="67"/>
      <c r="GNE16" s="67"/>
      <c r="GNF16" s="67"/>
      <c r="GNG16" s="67"/>
      <c r="GNH16" s="67"/>
      <c r="GNI16" s="67"/>
      <c r="GNJ16" s="67"/>
      <c r="GNK16" s="67"/>
      <c r="GNL16" s="67"/>
      <c r="GNM16" s="67"/>
      <c r="GNN16" s="67"/>
      <c r="GNO16" s="67"/>
      <c r="GNP16" s="67"/>
      <c r="GNQ16" s="67"/>
      <c r="GNR16" s="67"/>
      <c r="GNS16" s="67"/>
      <c r="GNT16" s="67"/>
      <c r="GNU16" s="67"/>
      <c r="GNV16" s="67"/>
      <c r="GNW16" s="67"/>
      <c r="GNX16" s="67"/>
      <c r="GNY16" s="67"/>
      <c r="GNZ16" s="67"/>
      <c r="GOA16" s="67"/>
      <c r="GOB16" s="67"/>
      <c r="GOC16" s="67"/>
      <c r="GOD16" s="67"/>
      <c r="GOE16" s="67"/>
      <c r="GOF16" s="67"/>
      <c r="GOG16" s="67"/>
      <c r="GOH16" s="67"/>
      <c r="GOI16" s="67"/>
      <c r="GOJ16" s="67"/>
      <c r="GOK16" s="67"/>
      <c r="GOL16" s="67"/>
      <c r="GOM16" s="67"/>
      <c r="GON16" s="67"/>
      <c r="GOO16" s="67"/>
      <c r="GOP16" s="67"/>
      <c r="GOQ16" s="67"/>
      <c r="GOR16" s="67"/>
      <c r="GOS16" s="67"/>
      <c r="GOT16" s="67"/>
      <c r="GOU16" s="67"/>
      <c r="GOV16" s="67"/>
      <c r="GOW16" s="67"/>
      <c r="GOX16" s="67"/>
      <c r="GOY16" s="67"/>
      <c r="GOZ16" s="67"/>
      <c r="GPA16" s="67"/>
      <c r="GPB16" s="67"/>
      <c r="GPC16" s="67"/>
      <c r="GPD16" s="67"/>
      <c r="GPE16" s="67"/>
      <c r="GPF16" s="67"/>
      <c r="GPG16" s="67"/>
      <c r="GPH16" s="67"/>
      <c r="GPI16" s="67"/>
      <c r="GPJ16" s="67"/>
      <c r="GPK16" s="67"/>
      <c r="GPL16" s="67"/>
      <c r="GPM16" s="67"/>
      <c r="GPN16" s="67"/>
      <c r="GPO16" s="67"/>
      <c r="GPP16" s="67"/>
      <c r="GPQ16" s="67"/>
      <c r="GPR16" s="67"/>
      <c r="GPS16" s="67"/>
      <c r="GPT16" s="67"/>
      <c r="GPU16" s="67"/>
      <c r="GPV16" s="67"/>
      <c r="GPW16" s="67"/>
      <c r="GPX16" s="67"/>
      <c r="GPY16" s="67"/>
      <c r="GPZ16" s="67"/>
      <c r="GQA16" s="67"/>
      <c r="GQB16" s="67"/>
      <c r="GQC16" s="67"/>
      <c r="GQD16" s="67"/>
      <c r="GQE16" s="67"/>
      <c r="GQF16" s="67"/>
      <c r="GQG16" s="67"/>
      <c r="GQH16" s="67"/>
      <c r="GQI16" s="67"/>
      <c r="GQJ16" s="67"/>
      <c r="GQK16" s="67"/>
      <c r="GQL16" s="67"/>
      <c r="GQM16" s="67"/>
      <c r="GQN16" s="67"/>
      <c r="GQO16" s="67"/>
      <c r="GQP16" s="67"/>
      <c r="GQQ16" s="67"/>
      <c r="GQR16" s="67"/>
      <c r="GQS16" s="67"/>
      <c r="GQT16" s="67"/>
      <c r="GQU16" s="67"/>
      <c r="GQV16" s="67"/>
      <c r="GQW16" s="67"/>
      <c r="GQX16" s="67"/>
      <c r="GQY16" s="67"/>
      <c r="GQZ16" s="67"/>
      <c r="GRA16" s="67"/>
      <c r="GRB16" s="67"/>
      <c r="GRC16" s="67"/>
      <c r="GRD16" s="67"/>
      <c r="GRE16" s="67"/>
      <c r="GRF16" s="67"/>
      <c r="GRG16" s="67"/>
      <c r="GRH16" s="67"/>
      <c r="GRI16" s="67"/>
      <c r="GRJ16" s="67"/>
      <c r="GRK16" s="67"/>
      <c r="GRL16" s="67"/>
      <c r="GRM16" s="67"/>
      <c r="GRN16" s="67"/>
      <c r="GRO16" s="67"/>
      <c r="GRP16" s="67"/>
      <c r="GRQ16" s="67"/>
      <c r="GRR16" s="67"/>
      <c r="GRS16" s="67"/>
      <c r="GRT16" s="67"/>
      <c r="GRU16" s="67"/>
      <c r="GRV16" s="67"/>
      <c r="GRW16" s="67"/>
      <c r="GRX16" s="67"/>
      <c r="GRY16" s="67"/>
      <c r="GRZ16" s="67"/>
      <c r="GSA16" s="67"/>
      <c r="GSB16" s="67"/>
      <c r="GSC16" s="67"/>
      <c r="GSD16" s="67"/>
      <c r="GSE16" s="67"/>
      <c r="GSF16" s="67"/>
      <c r="GSG16" s="67"/>
      <c r="GSH16" s="67"/>
      <c r="GSI16" s="67"/>
      <c r="GSJ16" s="67"/>
      <c r="GSK16" s="67"/>
      <c r="GSL16" s="67"/>
      <c r="GSM16" s="67"/>
      <c r="GSN16" s="67"/>
      <c r="GSO16" s="67"/>
      <c r="GSP16" s="67"/>
      <c r="GSQ16" s="67"/>
      <c r="GSR16" s="67"/>
      <c r="GSS16" s="67"/>
      <c r="GST16" s="67"/>
      <c r="GSU16" s="67"/>
      <c r="GSV16" s="67"/>
      <c r="GSW16" s="67"/>
      <c r="GSX16" s="67"/>
      <c r="GSY16" s="67"/>
      <c r="GSZ16" s="67"/>
      <c r="GTA16" s="67"/>
      <c r="GTB16" s="67"/>
      <c r="GTC16" s="67"/>
      <c r="GTD16" s="67"/>
      <c r="GTE16" s="67"/>
      <c r="GTF16" s="67"/>
      <c r="GTG16" s="67"/>
      <c r="GTH16" s="67"/>
      <c r="GTI16" s="67"/>
      <c r="GTJ16" s="67"/>
      <c r="GTK16" s="67"/>
      <c r="GTL16" s="67"/>
      <c r="GTM16" s="67"/>
      <c r="GTN16" s="67"/>
      <c r="GTO16" s="67"/>
      <c r="GTP16" s="67"/>
      <c r="GTQ16" s="67"/>
      <c r="GTR16" s="67"/>
      <c r="GTS16" s="67"/>
      <c r="GTT16" s="67"/>
      <c r="GTU16" s="67"/>
      <c r="GTV16" s="67"/>
      <c r="GTW16" s="67"/>
      <c r="GTX16" s="67"/>
      <c r="GTY16" s="67"/>
      <c r="GTZ16" s="67"/>
      <c r="GUA16" s="67"/>
      <c r="GUB16" s="67"/>
      <c r="GUC16" s="67"/>
      <c r="GUD16" s="67"/>
      <c r="GUE16" s="67"/>
      <c r="GUF16" s="67"/>
      <c r="GUG16" s="67"/>
      <c r="GUH16" s="67"/>
      <c r="GUI16" s="67"/>
      <c r="GUJ16" s="67"/>
      <c r="GUK16" s="67"/>
      <c r="GUL16" s="67"/>
      <c r="GUM16" s="67"/>
      <c r="GUN16" s="67"/>
      <c r="GUO16" s="67"/>
      <c r="GUP16" s="67"/>
      <c r="GUQ16" s="67"/>
      <c r="GUR16" s="67"/>
      <c r="GUS16" s="67"/>
      <c r="GUT16" s="67"/>
      <c r="GUU16" s="67"/>
      <c r="GUV16" s="67"/>
      <c r="GUW16" s="67"/>
      <c r="GUX16" s="67"/>
      <c r="GUY16" s="67"/>
      <c r="GUZ16" s="67"/>
      <c r="GVA16" s="67"/>
      <c r="GVB16" s="67"/>
      <c r="GVC16" s="67"/>
      <c r="GVD16" s="67"/>
      <c r="GVE16" s="67"/>
      <c r="GVF16" s="67"/>
      <c r="GVG16" s="67"/>
      <c r="GVH16" s="67"/>
      <c r="GVI16" s="67"/>
      <c r="GVJ16" s="67"/>
      <c r="GVK16" s="67"/>
      <c r="GVL16" s="67"/>
      <c r="GVM16" s="67"/>
      <c r="GVN16" s="67"/>
      <c r="GVO16" s="67"/>
      <c r="GVP16" s="67"/>
      <c r="GVQ16" s="67"/>
      <c r="GVR16" s="67"/>
      <c r="GVS16" s="67"/>
      <c r="GVT16" s="67"/>
      <c r="GVU16" s="67"/>
      <c r="GVV16" s="67"/>
      <c r="GVW16" s="67"/>
      <c r="GVX16" s="67"/>
      <c r="GVY16" s="67"/>
      <c r="GVZ16" s="67"/>
      <c r="GWA16" s="67"/>
      <c r="GWB16" s="67"/>
      <c r="GWC16" s="67"/>
      <c r="GWD16" s="67"/>
      <c r="GWE16" s="67"/>
      <c r="GWF16" s="67"/>
      <c r="GWG16" s="67"/>
      <c r="GWH16" s="67"/>
      <c r="GWI16" s="67"/>
      <c r="GWJ16" s="67"/>
      <c r="GWK16" s="67"/>
      <c r="GWL16" s="67"/>
      <c r="GWM16" s="67"/>
      <c r="GWN16" s="67"/>
      <c r="GWO16" s="67"/>
      <c r="GWP16" s="67"/>
      <c r="GWQ16" s="67"/>
      <c r="GWR16" s="67"/>
      <c r="GWS16" s="67"/>
      <c r="GWT16" s="67"/>
      <c r="GWU16" s="67"/>
      <c r="GWV16" s="67"/>
      <c r="GWW16" s="67"/>
      <c r="GWX16" s="67"/>
      <c r="GWY16" s="67"/>
      <c r="GWZ16" s="67"/>
      <c r="GXA16" s="67"/>
      <c r="GXB16" s="67"/>
      <c r="GXC16" s="67"/>
      <c r="GXD16" s="67"/>
      <c r="GXE16" s="67"/>
      <c r="GXF16" s="67"/>
      <c r="GXG16" s="67"/>
      <c r="GXH16" s="67"/>
      <c r="GXI16" s="67"/>
      <c r="GXJ16" s="67"/>
      <c r="GXK16" s="67"/>
      <c r="GXL16" s="67"/>
      <c r="GXM16" s="67"/>
      <c r="GXN16" s="67"/>
      <c r="GXO16" s="67"/>
      <c r="GXP16" s="67"/>
      <c r="GXQ16" s="67"/>
      <c r="GXR16" s="67"/>
      <c r="GXS16" s="67"/>
      <c r="GXT16" s="67"/>
      <c r="GXU16" s="67"/>
      <c r="GXV16" s="67"/>
      <c r="GXW16" s="67"/>
      <c r="GXX16" s="67"/>
      <c r="GXY16" s="67"/>
      <c r="GXZ16" s="67"/>
      <c r="GYA16" s="67"/>
      <c r="GYB16" s="67"/>
      <c r="GYC16" s="67"/>
      <c r="GYD16" s="67"/>
      <c r="GYE16" s="67"/>
      <c r="GYF16" s="67"/>
      <c r="GYG16" s="67"/>
      <c r="GYH16" s="67"/>
      <c r="GYI16" s="67"/>
      <c r="GYJ16" s="67"/>
      <c r="GYK16" s="67"/>
      <c r="GYL16" s="67"/>
      <c r="GYM16" s="67"/>
      <c r="GYN16" s="67"/>
      <c r="GYO16" s="67"/>
      <c r="GYP16" s="67"/>
      <c r="GYQ16" s="67"/>
      <c r="GYR16" s="67"/>
      <c r="GYS16" s="67"/>
      <c r="GYT16" s="67"/>
      <c r="GYU16" s="67"/>
      <c r="GYV16" s="67"/>
      <c r="GYW16" s="67"/>
      <c r="GYX16" s="67"/>
      <c r="GYY16" s="67"/>
      <c r="GYZ16" s="67"/>
      <c r="GZA16" s="67"/>
      <c r="GZB16" s="67"/>
      <c r="GZC16" s="67"/>
      <c r="GZD16" s="67"/>
      <c r="GZE16" s="67"/>
      <c r="GZF16" s="67"/>
      <c r="GZG16" s="67"/>
      <c r="GZH16" s="67"/>
      <c r="GZI16" s="67"/>
      <c r="GZJ16" s="67"/>
      <c r="GZK16" s="67"/>
      <c r="GZL16" s="67"/>
      <c r="GZM16" s="67"/>
      <c r="GZN16" s="67"/>
      <c r="GZO16" s="67"/>
      <c r="GZP16" s="67"/>
      <c r="GZQ16" s="67"/>
      <c r="GZR16" s="67"/>
      <c r="GZS16" s="67"/>
      <c r="GZT16" s="67"/>
      <c r="GZU16" s="67"/>
      <c r="GZV16" s="67"/>
      <c r="GZW16" s="67"/>
      <c r="GZX16" s="67"/>
      <c r="GZY16" s="67"/>
      <c r="GZZ16" s="67"/>
      <c r="HAA16" s="67"/>
      <c r="HAB16" s="67"/>
      <c r="HAC16" s="67"/>
      <c r="HAD16" s="67"/>
      <c r="HAE16" s="67"/>
      <c r="HAF16" s="67"/>
      <c r="HAG16" s="67"/>
      <c r="HAH16" s="67"/>
      <c r="HAI16" s="67"/>
      <c r="HAJ16" s="67"/>
      <c r="HAK16" s="67"/>
      <c r="HAL16" s="67"/>
      <c r="HAM16" s="67"/>
      <c r="HAN16" s="67"/>
      <c r="HAO16" s="67"/>
      <c r="HAP16" s="67"/>
      <c r="HAQ16" s="67"/>
      <c r="HAR16" s="67"/>
      <c r="HAS16" s="67"/>
      <c r="HAT16" s="67"/>
      <c r="HAU16" s="67"/>
      <c r="HAV16" s="67"/>
      <c r="HAW16" s="67"/>
      <c r="HAX16" s="67"/>
      <c r="HAY16" s="67"/>
      <c r="HAZ16" s="67"/>
      <c r="HBA16" s="67"/>
      <c r="HBB16" s="67"/>
      <c r="HBC16" s="67"/>
      <c r="HBD16" s="67"/>
      <c r="HBE16" s="67"/>
      <c r="HBF16" s="67"/>
      <c r="HBG16" s="67"/>
      <c r="HBH16" s="67"/>
      <c r="HBI16" s="67"/>
      <c r="HBJ16" s="67"/>
      <c r="HBK16" s="67"/>
      <c r="HBL16" s="67"/>
      <c r="HBM16" s="67"/>
      <c r="HBN16" s="67"/>
      <c r="HBO16" s="67"/>
      <c r="HBP16" s="67"/>
      <c r="HBQ16" s="67"/>
      <c r="HBR16" s="67"/>
      <c r="HBS16" s="67"/>
      <c r="HBT16" s="67"/>
      <c r="HBU16" s="67"/>
      <c r="HBV16" s="67"/>
      <c r="HBW16" s="67"/>
      <c r="HBX16" s="67"/>
      <c r="HBY16" s="67"/>
      <c r="HBZ16" s="67"/>
      <c r="HCA16" s="67"/>
      <c r="HCB16" s="67"/>
      <c r="HCC16" s="67"/>
      <c r="HCD16" s="67"/>
      <c r="HCE16" s="67"/>
      <c r="HCF16" s="67"/>
      <c r="HCG16" s="67"/>
      <c r="HCH16" s="67"/>
      <c r="HCI16" s="67"/>
      <c r="HCJ16" s="67"/>
      <c r="HCK16" s="67"/>
      <c r="HCL16" s="67"/>
      <c r="HCM16" s="67"/>
      <c r="HCN16" s="67"/>
      <c r="HCO16" s="67"/>
      <c r="HCP16" s="67"/>
      <c r="HCQ16" s="67"/>
      <c r="HCR16" s="67"/>
      <c r="HCS16" s="67"/>
      <c r="HCT16" s="67"/>
      <c r="HCU16" s="67"/>
      <c r="HCV16" s="67"/>
      <c r="HCW16" s="67"/>
      <c r="HCX16" s="67"/>
      <c r="HCY16" s="67"/>
      <c r="HCZ16" s="67"/>
      <c r="HDA16" s="67"/>
      <c r="HDB16" s="67"/>
      <c r="HDC16" s="67"/>
      <c r="HDD16" s="67"/>
      <c r="HDE16" s="67"/>
      <c r="HDF16" s="67"/>
      <c r="HDG16" s="67"/>
      <c r="HDH16" s="67"/>
      <c r="HDI16" s="67"/>
      <c r="HDJ16" s="67"/>
      <c r="HDK16" s="67"/>
      <c r="HDL16" s="67"/>
      <c r="HDM16" s="67"/>
      <c r="HDN16" s="67"/>
      <c r="HDO16" s="67"/>
      <c r="HDP16" s="67"/>
      <c r="HDQ16" s="67"/>
      <c r="HDR16" s="67"/>
      <c r="HDS16" s="67"/>
      <c r="HDT16" s="67"/>
      <c r="HDU16" s="67"/>
      <c r="HDV16" s="67"/>
      <c r="HDW16" s="67"/>
      <c r="HDX16" s="67"/>
      <c r="HDY16" s="67"/>
      <c r="HDZ16" s="67"/>
      <c r="HEA16" s="67"/>
      <c r="HEB16" s="67"/>
      <c r="HEC16" s="67"/>
      <c r="HED16" s="67"/>
      <c r="HEE16" s="67"/>
      <c r="HEF16" s="67"/>
      <c r="HEG16" s="67"/>
      <c r="HEH16" s="67"/>
      <c r="HEI16" s="67"/>
      <c r="HEJ16" s="67"/>
      <c r="HEK16" s="67"/>
      <c r="HEL16" s="67"/>
      <c r="HEM16" s="67"/>
      <c r="HEN16" s="67"/>
      <c r="HEO16" s="67"/>
      <c r="HEP16" s="67"/>
      <c r="HEQ16" s="67"/>
      <c r="HER16" s="67"/>
      <c r="HES16" s="67"/>
      <c r="HET16" s="67"/>
      <c r="HEU16" s="67"/>
      <c r="HEV16" s="67"/>
      <c r="HEW16" s="67"/>
      <c r="HEX16" s="67"/>
      <c r="HEY16" s="67"/>
      <c r="HEZ16" s="67"/>
      <c r="HFA16" s="67"/>
      <c r="HFB16" s="67"/>
      <c r="HFC16" s="67"/>
      <c r="HFD16" s="67"/>
      <c r="HFE16" s="67"/>
      <c r="HFF16" s="67"/>
      <c r="HFG16" s="67"/>
      <c r="HFH16" s="67"/>
      <c r="HFI16" s="67"/>
      <c r="HFJ16" s="67"/>
      <c r="HFK16" s="67"/>
      <c r="HFL16" s="67"/>
      <c r="HFM16" s="67"/>
      <c r="HFN16" s="67"/>
      <c r="HFO16" s="67"/>
      <c r="HFP16" s="67"/>
      <c r="HFQ16" s="67"/>
      <c r="HFR16" s="67"/>
      <c r="HFS16" s="67"/>
      <c r="HFT16" s="67"/>
      <c r="HFU16" s="67"/>
      <c r="HFV16" s="67"/>
      <c r="HFW16" s="67"/>
      <c r="HFX16" s="67"/>
      <c r="HFY16" s="67"/>
      <c r="HFZ16" s="67"/>
      <c r="HGA16" s="67"/>
      <c r="HGB16" s="67"/>
      <c r="HGC16" s="67"/>
      <c r="HGD16" s="67"/>
      <c r="HGE16" s="67"/>
      <c r="HGF16" s="67"/>
      <c r="HGG16" s="67"/>
      <c r="HGH16" s="67"/>
      <c r="HGI16" s="67"/>
      <c r="HGJ16" s="67"/>
      <c r="HGK16" s="67"/>
      <c r="HGL16" s="67"/>
      <c r="HGM16" s="67"/>
      <c r="HGN16" s="67"/>
      <c r="HGO16" s="67"/>
      <c r="HGP16" s="67"/>
      <c r="HGQ16" s="67"/>
      <c r="HGR16" s="67"/>
      <c r="HGS16" s="67"/>
      <c r="HGT16" s="67"/>
      <c r="HGU16" s="67"/>
      <c r="HGV16" s="67"/>
      <c r="HGW16" s="67"/>
      <c r="HGX16" s="67"/>
      <c r="HGY16" s="67"/>
      <c r="HGZ16" s="67"/>
      <c r="HHA16" s="67"/>
      <c r="HHB16" s="67"/>
      <c r="HHC16" s="67"/>
      <c r="HHD16" s="67"/>
      <c r="HHE16" s="67"/>
      <c r="HHF16" s="67"/>
      <c r="HHG16" s="67"/>
      <c r="HHH16" s="67"/>
      <c r="HHI16" s="67"/>
      <c r="HHJ16" s="67"/>
      <c r="HHK16" s="67"/>
      <c r="HHL16" s="67"/>
      <c r="HHM16" s="67"/>
      <c r="HHN16" s="67"/>
      <c r="HHO16" s="67"/>
      <c r="HHP16" s="67"/>
      <c r="HHQ16" s="67"/>
      <c r="HHR16" s="67"/>
      <c r="HHS16" s="67"/>
      <c r="HHT16" s="67"/>
      <c r="HHU16" s="67"/>
      <c r="HHV16" s="67"/>
      <c r="HHW16" s="67"/>
      <c r="HHX16" s="67"/>
      <c r="HHY16" s="67"/>
      <c r="HHZ16" s="67"/>
      <c r="HIA16" s="67"/>
      <c r="HIB16" s="67"/>
      <c r="HIC16" s="67"/>
      <c r="HID16" s="67"/>
      <c r="HIE16" s="67"/>
      <c r="HIF16" s="67"/>
      <c r="HIG16" s="67"/>
      <c r="HIH16" s="67"/>
      <c r="HII16" s="67"/>
      <c r="HIJ16" s="67"/>
      <c r="HIK16" s="67"/>
      <c r="HIL16" s="67"/>
      <c r="HIM16" s="67"/>
      <c r="HIN16" s="67"/>
      <c r="HIO16" s="67"/>
      <c r="HIP16" s="67"/>
      <c r="HIQ16" s="67"/>
      <c r="HIR16" s="67"/>
      <c r="HIS16" s="67"/>
      <c r="HIT16" s="67"/>
      <c r="HIU16" s="67"/>
      <c r="HIV16" s="67"/>
      <c r="HIW16" s="67"/>
      <c r="HIX16" s="67"/>
      <c r="HIY16" s="67"/>
      <c r="HIZ16" s="67"/>
      <c r="HJA16" s="67"/>
      <c r="HJB16" s="67"/>
      <c r="HJC16" s="67"/>
      <c r="HJD16" s="67"/>
      <c r="HJE16" s="67"/>
      <c r="HJF16" s="67"/>
      <c r="HJG16" s="67"/>
      <c r="HJH16" s="67"/>
      <c r="HJI16" s="67"/>
      <c r="HJJ16" s="67"/>
      <c r="HJK16" s="67"/>
      <c r="HJL16" s="67"/>
      <c r="HJM16" s="67"/>
      <c r="HJN16" s="67"/>
      <c r="HJO16" s="67"/>
      <c r="HJP16" s="67"/>
      <c r="HJQ16" s="67"/>
      <c r="HJR16" s="67"/>
      <c r="HJS16" s="67"/>
      <c r="HJT16" s="67"/>
      <c r="HJU16" s="67"/>
      <c r="HJV16" s="67"/>
      <c r="HJW16" s="67"/>
      <c r="HJX16" s="67"/>
      <c r="HJY16" s="67"/>
      <c r="HJZ16" s="67"/>
      <c r="HKA16" s="67"/>
      <c r="HKB16" s="67"/>
      <c r="HKC16" s="67"/>
      <c r="HKD16" s="67"/>
      <c r="HKE16" s="67"/>
      <c r="HKF16" s="67"/>
      <c r="HKG16" s="67"/>
      <c r="HKH16" s="67"/>
      <c r="HKI16" s="67"/>
      <c r="HKJ16" s="67"/>
      <c r="HKK16" s="67"/>
      <c r="HKL16" s="67"/>
      <c r="HKM16" s="67"/>
      <c r="HKN16" s="67"/>
      <c r="HKO16" s="67"/>
      <c r="HKP16" s="67"/>
      <c r="HKQ16" s="67"/>
      <c r="HKR16" s="67"/>
      <c r="HKS16" s="67"/>
      <c r="HKT16" s="67"/>
      <c r="HKU16" s="67"/>
      <c r="HKV16" s="67"/>
      <c r="HKW16" s="67"/>
      <c r="HKX16" s="67"/>
      <c r="HKY16" s="67"/>
      <c r="HKZ16" s="67"/>
      <c r="HLA16" s="67"/>
      <c r="HLB16" s="67"/>
      <c r="HLC16" s="67"/>
      <c r="HLD16" s="67"/>
      <c r="HLE16" s="67"/>
      <c r="HLF16" s="67"/>
      <c r="HLG16" s="67"/>
      <c r="HLH16" s="67"/>
      <c r="HLI16" s="67"/>
      <c r="HLJ16" s="67"/>
      <c r="HLK16" s="67"/>
      <c r="HLL16" s="67"/>
      <c r="HLM16" s="67"/>
      <c r="HLN16" s="67"/>
      <c r="HLO16" s="67"/>
      <c r="HLP16" s="67"/>
      <c r="HLQ16" s="67"/>
      <c r="HLR16" s="67"/>
      <c r="HLS16" s="67"/>
      <c r="HLT16" s="67"/>
      <c r="HLU16" s="67"/>
      <c r="HLV16" s="67"/>
      <c r="HLW16" s="67"/>
      <c r="HLX16" s="67"/>
      <c r="HLY16" s="67"/>
      <c r="HLZ16" s="67"/>
      <c r="HMA16" s="67"/>
      <c r="HMB16" s="67"/>
      <c r="HMC16" s="67"/>
      <c r="HMD16" s="67"/>
      <c r="HME16" s="67"/>
      <c r="HMF16" s="67"/>
      <c r="HMG16" s="67"/>
      <c r="HMH16" s="67"/>
      <c r="HMI16" s="67"/>
      <c r="HMJ16" s="67"/>
      <c r="HMK16" s="67"/>
      <c r="HML16" s="67"/>
      <c r="HMM16" s="67"/>
      <c r="HMN16" s="67"/>
      <c r="HMO16" s="67"/>
      <c r="HMP16" s="67"/>
      <c r="HMQ16" s="67"/>
      <c r="HMR16" s="67"/>
      <c r="HMS16" s="67"/>
      <c r="HMT16" s="67"/>
      <c r="HMU16" s="67"/>
      <c r="HMV16" s="67"/>
      <c r="HMW16" s="67"/>
      <c r="HMX16" s="67"/>
      <c r="HMY16" s="67"/>
      <c r="HMZ16" s="67"/>
      <c r="HNA16" s="67"/>
      <c r="HNB16" s="67"/>
      <c r="HNC16" s="67"/>
      <c r="HND16" s="67"/>
      <c r="HNE16" s="67"/>
      <c r="HNF16" s="67"/>
      <c r="HNG16" s="67"/>
      <c r="HNH16" s="67"/>
      <c r="HNI16" s="67"/>
      <c r="HNJ16" s="67"/>
      <c r="HNK16" s="67"/>
      <c r="HNL16" s="67"/>
      <c r="HNM16" s="67"/>
      <c r="HNN16" s="67"/>
      <c r="HNO16" s="67"/>
      <c r="HNP16" s="67"/>
      <c r="HNQ16" s="67"/>
      <c r="HNR16" s="67"/>
      <c r="HNS16" s="67"/>
      <c r="HNT16" s="67"/>
      <c r="HNU16" s="67"/>
      <c r="HNV16" s="67"/>
      <c r="HNW16" s="67"/>
      <c r="HNX16" s="67"/>
      <c r="HNY16" s="67"/>
      <c r="HNZ16" s="67"/>
      <c r="HOA16" s="67"/>
      <c r="HOB16" s="67"/>
      <c r="HOC16" s="67"/>
      <c r="HOD16" s="67"/>
      <c r="HOE16" s="67"/>
      <c r="HOF16" s="67"/>
      <c r="HOG16" s="67"/>
      <c r="HOH16" s="67"/>
      <c r="HOI16" s="67"/>
      <c r="HOJ16" s="67"/>
      <c r="HOK16" s="67"/>
      <c r="HOL16" s="67"/>
      <c r="HOM16" s="67"/>
      <c r="HON16" s="67"/>
      <c r="HOO16" s="67"/>
      <c r="HOP16" s="67"/>
      <c r="HOQ16" s="67"/>
      <c r="HOR16" s="67"/>
      <c r="HOS16" s="67"/>
      <c r="HOT16" s="67"/>
      <c r="HOU16" s="67"/>
      <c r="HOV16" s="67"/>
      <c r="HOW16" s="67"/>
      <c r="HOX16" s="67"/>
      <c r="HOY16" s="67"/>
      <c r="HOZ16" s="67"/>
      <c r="HPA16" s="67"/>
      <c r="HPB16" s="67"/>
      <c r="HPC16" s="67"/>
      <c r="HPD16" s="67"/>
      <c r="HPE16" s="67"/>
      <c r="HPF16" s="67"/>
      <c r="HPG16" s="67"/>
      <c r="HPH16" s="67"/>
      <c r="HPI16" s="67"/>
      <c r="HPJ16" s="67"/>
      <c r="HPK16" s="67"/>
      <c r="HPL16" s="67"/>
      <c r="HPM16" s="67"/>
      <c r="HPN16" s="67"/>
      <c r="HPO16" s="67"/>
      <c r="HPP16" s="67"/>
      <c r="HPQ16" s="67"/>
      <c r="HPR16" s="67"/>
      <c r="HPS16" s="67"/>
      <c r="HPT16" s="67"/>
      <c r="HPU16" s="67"/>
      <c r="HPV16" s="67"/>
      <c r="HPW16" s="67"/>
      <c r="HPX16" s="67"/>
      <c r="HPY16" s="67"/>
      <c r="HPZ16" s="67"/>
      <c r="HQA16" s="67"/>
      <c r="HQB16" s="67"/>
      <c r="HQC16" s="67"/>
      <c r="HQD16" s="67"/>
      <c r="HQE16" s="67"/>
      <c r="HQF16" s="67"/>
      <c r="HQG16" s="67"/>
      <c r="HQH16" s="67"/>
      <c r="HQI16" s="67"/>
      <c r="HQJ16" s="67"/>
      <c r="HQK16" s="67"/>
      <c r="HQL16" s="67"/>
      <c r="HQM16" s="67"/>
      <c r="HQN16" s="67"/>
      <c r="HQO16" s="67"/>
      <c r="HQP16" s="67"/>
      <c r="HQQ16" s="67"/>
      <c r="HQR16" s="67"/>
      <c r="HQS16" s="67"/>
      <c r="HQT16" s="67"/>
      <c r="HQU16" s="67"/>
      <c r="HQV16" s="67"/>
      <c r="HQW16" s="67"/>
      <c r="HQX16" s="67"/>
      <c r="HQY16" s="67"/>
      <c r="HQZ16" s="67"/>
      <c r="HRA16" s="67"/>
      <c r="HRB16" s="67"/>
      <c r="HRC16" s="67"/>
      <c r="HRD16" s="67"/>
      <c r="HRE16" s="67"/>
      <c r="HRF16" s="67"/>
      <c r="HRG16" s="67"/>
      <c r="HRH16" s="67"/>
      <c r="HRI16" s="67"/>
      <c r="HRJ16" s="67"/>
      <c r="HRK16" s="67"/>
      <c r="HRL16" s="67"/>
      <c r="HRM16" s="67"/>
      <c r="HRN16" s="67"/>
      <c r="HRO16" s="67"/>
      <c r="HRP16" s="67"/>
      <c r="HRQ16" s="67"/>
      <c r="HRR16" s="67"/>
      <c r="HRS16" s="67"/>
      <c r="HRT16" s="67"/>
      <c r="HRU16" s="67"/>
      <c r="HRV16" s="67"/>
      <c r="HRW16" s="67"/>
      <c r="HRX16" s="67"/>
      <c r="HRY16" s="67"/>
      <c r="HRZ16" s="67"/>
      <c r="HSA16" s="67"/>
      <c r="HSB16" s="67"/>
      <c r="HSC16" s="67"/>
      <c r="HSD16" s="67"/>
      <c r="HSE16" s="67"/>
      <c r="HSF16" s="67"/>
      <c r="HSG16" s="67"/>
      <c r="HSH16" s="67"/>
      <c r="HSI16" s="67"/>
      <c r="HSJ16" s="67"/>
      <c r="HSK16" s="67"/>
      <c r="HSL16" s="67"/>
      <c r="HSM16" s="67"/>
      <c r="HSN16" s="67"/>
      <c r="HSO16" s="67"/>
      <c r="HSP16" s="67"/>
      <c r="HSQ16" s="67"/>
      <c r="HSR16" s="67"/>
      <c r="HSS16" s="67"/>
      <c r="HST16" s="67"/>
      <c r="HSU16" s="67"/>
      <c r="HSV16" s="67"/>
      <c r="HSW16" s="67"/>
      <c r="HSX16" s="67"/>
      <c r="HSY16" s="67"/>
      <c r="HSZ16" s="67"/>
      <c r="HTA16" s="67"/>
      <c r="HTB16" s="67"/>
      <c r="HTC16" s="67"/>
      <c r="HTD16" s="67"/>
      <c r="HTE16" s="67"/>
      <c r="HTF16" s="67"/>
      <c r="HTG16" s="67"/>
      <c r="HTH16" s="67"/>
      <c r="HTI16" s="67"/>
      <c r="HTJ16" s="67"/>
      <c r="HTK16" s="67"/>
      <c r="HTL16" s="67"/>
      <c r="HTM16" s="67"/>
      <c r="HTN16" s="67"/>
      <c r="HTO16" s="67"/>
      <c r="HTP16" s="67"/>
      <c r="HTQ16" s="67"/>
      <c r="HTR16" s="67"/>
      <c r="HTS16" s="67"/>
      <c r="HTT16" s="67"/>
      <c r="HTU16" s="67"/>
      <c r="HTV16" s="67"/>
      <c r="HTW16" s="67"/>
      <c r="HTX16" s="67"/>
      <c r="HTY16" s="67"/>
      <c r="HTZ16" s="67"/>
      <c r="HUA16" s="67"/>
      <c r="HUB16" s="67"/>
      <c r="HUC16" s="67"/>
      <c r="HUD16" s="67"/>
      <c r="HUE16" s="67"/>
      <c r="HUF16" s="67"/>
      <c r="HUG16" s="67"/>
      <c r="HUH16" s="67"/>
      <c r="HUI16" s="67"/>
      <c r="HUJ16" s="67"/>
      <c r="HUK16" s="67"/>
      <c r="HUL16" s="67"/>
      <c r="HUM16" s="67"/>
      <c r="HUN16" s="67"/>
      <c r="HUO16" s="67"/>
      <c r="HUP16" s="67"/>
      <c r="HUQ16" s="67"/>
      <c r="HUR16" s="67"/>
      <c r="HUS16" s="67"/>
      <c r="HUT16" s="67"/>
      <c r="HUU16" s="67"/>
      <c r="HUV16" s="67"/>
      <c r="HUW16" s="67"/>
      <c r="HUX16" s="67"/>
      <c r="HUY16" s="67"/>
      <c r="HUZ16" s="67"/>
      <c r="HVA16" s="67"/>
      <c r="HVB16" s="67"/>
      <c r="HVC16" s="67"/>
      <c r="HVD16" s="67"/>
      <c r="HVE16" s="67"/>
      <c r="HVF16" s="67"/>
      <c r="HVG16" s="67"/>
      <c r="HVH16" s="67"/>
      <c r="HVI16" s="67"/>
      <c r="HVJ16" s="67"/>
      <c r="HVK16" s="67"/>
      <c r="HVL16" s="67"/>
      <c r="HVM16" s="67"/>
      <c r="HVN16" s="67"/>
      <c r="HVO16" s="67"/>
      <c r="HVP16" s="67"/>
      <c r="HVQ16" s="67"/>
      <c r="HVR16" s="67"/>
      <c r="HVS16" s="67"/>
      <c r="HVT16" s="67"/>
      <c r="HVU16" s="67"/>
      <c r="HVV16" s="67"/>
      <c r="HVW16" s="67"/>
      <c r="HVX16" s="67"/>
      <c r="HVY16" s="67"/>
      <c r="HVZ16" s="67"/>
      <c r="HWA16" s="67"/>
      <c r="HWB16" s="67"/>
      <c r="HWC16" s="67"/>
      <c r="HWD16" s="67"/>
      <c r="HWE16" s="67"/>
      <c r="HWF16" s="67"/>
      <c r="HWG16" s="67"/>
      <c r="HWH16" s="67"/>
      <c r="HWI16" s="67"/>
      <c r="HWJ16" s="67"/>
      <c r="HWK16" s="67"/>
      <c r="HWL16" s="67"/>
      <c r="HWM16" s="67"/>
      <c r="HWN16" s="67"/>
      <c r="HWO16" s="67"/>
      <c r="HWP16" s="67"/>
      <c r="HWQ16" s="67"/>
      <c r="HWR16" s="67"/>
      <c r="HWS16" s="67"/>
      <c r="HWT16" s="67"/>
      <c r="HWU16" s="67"/>
      <c r="HWV16" s="67"/>
      <c r="HWW16" s="67"/>
      <c r="HWX16" s="67"/>
      <c r="HWY16" s="67"/>
      <c r="HWZ16" s="67"/>
      <c r="HXA16" s="67"/>
      <c r="HXB16" s="67"/>
      <c r="HXC16" s="67"/>
      <c r="HXD16" s="67"/>
      <c r="HXE16" s="67"/>
      <c r="HXF16" s="67"/>
      <c r="HXG16" s="67"/>
      <c r="HXH16" s="67"/>
      <c r="HXI16" s="67"/>
      <c r="HXJ16" s="67"/>
      <c r="HXK16" s="67"/>
      <c r="HXL16" s="67"/>
      <c r="HXM16" s="67"/>
      <c r="HXN16" s="67"/>
      <c r="HXO16" s="67"/>
      <c r="HXP16" s="67"/>
      <c r="HXQ16" s="67"/>
      <c r="HXR16" s="67"/>
      <c r="HXS16" s="67"/>
      <c r="HXT16" s="67"/>
      <c r="HXU16" s="67"/>
      <c r="HXV16" s="67"/>
      <c r="HXW16" s="67"/>
      <c r="HXX16" s="67"/>
      <c r="HXY16" s="67"/>
      <c r="HXZ16" s="67"/>
      <c r="HYA16" s="67"/>
      <c r="HYB16" s="67"/>
      <c r="HYC16" s="67"/>
      <c r="HYD16" s="67"/>
      <c r="HYE16" s="67"/>
      <c r="HYF16" s="67"/>
      <c r="HYG16" s="67"/>
      <c r="HYH16" s="67"/>
      <c r="HYI16" s="67"/>
      <c r="HYJ16" s="67"/>
      <c r="HYK16" s="67"/>
      <c r="HYL16" s="67"/>
      <c r="HYM16" s="67"/>
      <c r="HYN16" s="67"/>
      <c r="HYO16" s="67"/>
      <c r="HYP16" s="67"/>
      <c r="HYQ16" s="67"/>
      <c r="HYR16" s="67"/>
      <c r="HYS16" s="67"/>
      <c r="HYT16" s="67"/>
      <c r="HYU16" s="67"/>
      <c r="HYV16" s="67"/>
      <c r="HYW16" s="67"/>
      <c r="HYX16" s="67"/>
      <c r="HYY16" s="67"/>
      <c r="HYZ16" s="67"/>
      <c r="HZA16" s="67"/>
      <c r="HZB16" s="67"/>
      <c r="HZC16" s="67"/>
      <c r="HZD16" s="67"/>
      <c r="HZE16" s="67"/>
      <c r="HZF16" s="67"/>
      <c r="HZG16" s="67"/>
      <c r="HZH16" s="67"/>
      <c r="HZI16" s="67"/>
      <c r="HZJ16" s="67"/>
      <c r="HZK16" s="67"/>
      <c r="HZL16" s="67"/>
      <c r="HZM16" s="67"/>
      <c r="HZN16" s="67"/>
      <c r="HZO16" s="67"/>
      <c r="HZP16" s="67"/>
      <c r="HZQ16" s="67"/>
      <c r="HZR16" s="67"/>
      <c r="HZS16" s="67"/>
      <c r="HZT16" s="67"/>
      <c r="HZU16" s="67"/>
      <c r="HZV16" s="67"/>
      <c r="HZW16" s="67"/>
      <c r="HZX16" s="67"/>
      <c r="HZY16" s="67"/>
      <c r="HZZ16" s="67"/>
      <c r="IAA16" s="67"/>
      <c r="IAB16" s="67"/>
      <c r="IAC16" s="67"/>
      <c r="IAD16" s="67"/>
      <c r="IAE16" s="67"/>
      <c r="IAF16" s="67"/>
      <c r="IAG16" s="67"/>
      <c r="IAH16" s="67"/>
      <c r="IAI16" s="67"/>
      <c r="IAJ16" s="67"/>
      <c r="IAK16" s="67"/>
      <c r="IAL16" s="67"/>
      <c r="IAM16" s="67"/>
      <c r="IAN16" s="67"/>
      <c r="IAO16" s="67"/>
      <c r="IAP16" s="67"/>
      <c r="IAQ16" s="67"/>
      <c r="IAR16" s="67"/>
      <c r="IAS16" s="67"/>
      <c r="IAT16" s="67"/>
      <c r="IAU16" s="67"/>
      <c r="IAV16" s="67"/>
      <c r="IAW16" s="67"/>
      <c r="IAX16" s="67"/>
      <c r="IAY16" s="67"/>
      <c r="IAZ16" s="67"/>
      <c r="IBA16" s="67"/>
      <c r="IBB16" s="67"/>
      <c r="IBC16" s="67"/>
      <c r="IBD16" s="67"/>
      <c r="IBE16" s="67"/>
      <c r="IBF16" s="67"/>
      <c r="IBG16" s="67"/>
      <c r="IBH16" s="67"/>
      <c r="IBI16" s="67"/>
      <c r="IBJ16" s="67"/>
      <c r="IBK16" s="67"/>
      <c r="IBL16" s="67"/>
      <c r="IBM16" s="67"/>
      <c r="IBN16" s="67"/>
      <c r="IBO16" s="67"/>
      <c r="IBP16" s="67"/>
      <c r="IBQ16" s="67"/>
      <c r="IBR16" s="67"/>
      <c r="IBS16" s="67"/>
      <c r="IBT16" s="67"/>
      <c r="IBU16" s="67"/>
      <c r="IBV16" s="67"/>
      <c r="IBW16" s="67"/>
      <c r="IBX16" s="67"/>
      <c r="IBY16" s="67"/>
      <c r="IBZ16" s="67"/>
      <c r="ICA16" s="67"/>
      <c r="ICB16" s="67"/>
      <c r="ICC16" s="67"/>
      <c r="ICD16" s="67"/>
      <c r="ICE16" s="67"/>
      <c r="ICF16" s="67"/>
      <c r="ICG16" s="67"/>
      <c r="ICH16" s="67"/>
      <c r="ICI16" s="67"/>
      <c r="ICJ16" s="67"/>
      <c r="ICK16" s="67"/>
      <c r="ICL16" s="67"/>
      <c r="ICM16" s="67"/>
      <c r="ICN16" s="67"/>
      <c r="ICO16" s="67"/>
      <c r="ICP16" s="67"/>
      <c r="ICQ16" s="67"/>
      <c r="ICR16" s="67"/>
      <c r="ICS16" s="67"/>
      <c r="ICT16" s="67"/>
      <c r="ICU16" s="67"/>
      <c r="ICV16" s="67"/>
      <c r="ICW16" s="67"/>
      <c r="ICX16" s="67"/>
      <c r="ICY16" s="67"/>
      <c r="ICZ16" s="67"/>
      <c r="IDA16" s="67"/>
      <c r="IDB16" s="67"/>
      <c r="IDC16" s="67"/>
      <c r="IDD16" s="67"/>
      <c r="IDE16" s="67"/>
      <c r="IDF16" s="67"/>
      <c r="IDG16" s="67"/>
      <c r="IDH16" s="67"/>
      <c r="IDI16" s="67"/>
      <c r="IDJ16" s="67"/>
      <c r="IDK16" s="67"/>
      <c r="IDL16" s="67"/>
      <c r="IDM16" s="67"/>
      <c r="IDN16" s="67"/>
      <c r="IDO16" s="67"/>
      <c r="IDP16" s="67"/>
      <c r="IDQ16" s="67"/>
      <c r="IDR16" s="67"/>
      <c r="IDS16" s="67"/>
      <c r="IDT16" s="67"/>
      <c r="IDU16" s="67"/>
      <c r="IDV16" s="67"/>
      <c r="IDW16" s="67"/>
      <c r="IDX16" s="67"/>
      <c r="IDY16" s="67"/>
      <c r="IDZ16" s="67"/>
      <c r="IEA16" s="67"/>
      <c r="IEB16" s="67"/>
      <c r="IEC16" s="67"/>
      <c r="IED16" s="67"/>
      <c r="IEE16" s="67"/>
      <c r="IEF16" s="67"/>
      <c r="IEG16" s="67"/>
      <c r="IEH16" s="67"/>
      <c r="IEI16" s="67"/>
      <c r="IEJ16" s="67"/>
      <c r="IEK16" s="67"/>
      <c r="IEL16" s="67"/>
      <c r="IEM16" s="67"/>
      <c r="IEN16" s="67"/>
      <c r="IEO16" s="67"/>
      <c r="IEP16" s="67"/>
      <c r="IEQ16" s="67"/>
      <c r="IER16" s="67"/>
      <c r="IES16" s="67"/>
      <c r="IET16" s="67"/>
      <c r="IEU16" s="67"/>
      <c r="IEV16" s="67"/>
      <c r="IEW16" s="67"/>
      <c r="IEX16" s="67"/>
      <c r="IEY16" s="67"/>
      <c r="IEZ16" s="67"/>
      <c r="IFA16" s="67"/>
      <c r="IFB16" s="67"/>
      <c r="IFC16" s="67"/>
      <c r="IFD16" s="67"/>
      <c r="IFE16" s="67"/>
      <c r="IFF16" s="67"/>
      <c r="IFG16" s="67"/>
      <c r="IFH16" s="67"/>
      <c r="IFI16" s="67"/>
      <c r="IFJ16" s="67"/>
      <c r="IFK16" s="67"/>
      <c r="IFL16" s="67"/>
      <c r="IFM16" s="67"/>
      <c r="IFN16" s="67"/>
      <c r="IFO16" s="67"/>
      <c r="IFP16" s="67"/>
      <c r="IFQ16" s="67"/>
      <c r="IFR16" s="67"/>
      <c r="IFS16" s="67"/>
      <c r="IFT16" s="67"/>
      <c r="IFU16" s="67"/>
      <c r="IFV16" s="67"/>
      <c r="IFW16" s="67"/>
      <c r="IFX16" s="67"/>
      <c r="IFY16" s="67"/>
      <c r="IFZ16" s="67"/>
      <c r="IGA16" s="67"/>
      <c r="IGB16" s="67"/>
      <c r="IGC16" s="67"/>
      <c r="IGD16" s="67"/>
      <c r="IGE16" s="67"/>
      <c r="IGF16" s="67"/>
      <c r="IGG16" s="67"/>
      <c r="IGH16" s="67"/>
      <c r="IGI16" s="67"/>
      <c r="IGJ16" s="67"/>
      <c r="IGK16" s="67"/>
      <c r="IGL16" s="67"/>
      <c r="IGM16" s="67"/>
      <c r="IGN16" s="67"/>
      <c r="IGO16" s="67"/>
      <c r="IGP16" s="67"/>
      <c r="IGQ16" s="67"/>
      <c r="IGR16" s="67"/>
      <c r="IGS16" s="67"/>
      <c r="IGT16" s="67"/>
      <c r="IGU16" s="67"/>
      <c r="IGV16" s="67"/>
      <c r="IGW16" s="67"/>
      <c r="IGX16" s="67"/>
      <c r="IGY16" s="67"/>
      <c r="IGZ16" s="67"/>
      <c r="IHA16" s="67"/>
      <c r="IHB16" s="67"/>
      <c r="IHC16" s="67"/>
      <c r="IHD16" s="67"/>
      <c r="IHE16" s="67"/>
      <c r="IHF16" s="67"/>
      <c r="IHG16" s="67"/>
      <c r="IHH16" s="67"/>
      <c r="IHI16" s="67"/>
      <c r="IHJ16" s="67"/>
      <c r="IHK16" s="67"/>
      <c r="IHL16" s="67"/>
      <c r="IHM16" s="67"/>
      <c r="IHN16" s="67"/>
      <c r="IHO16" s="67"/>
      <c r="IHP16" s="67"/>
      <c r="IHQ16" s="67"/>
      <c r="IHR16" s="67"/>
      <c r="IHS16" s="67"/>
      <c r="IHT16" s="67"/>
      <c r="IHU16" s="67"/>
      <c r="IHV16" s="67"/>
      <c r="IHW16" s="67"/>
      <c r="IHX16" s="67"/>
      <c r="IHY16" s="67"/>
      <c r="IHZ16" s="67"/>
      <c r="IIA16" s="67"/>
      <c r="IIB16" s="67"/>
      <c r="IIC16" s="67"/>
      <c r="IID16" s="67"/>
      <c r="IIE16" s="67"/>
      <c r="IIF16" s="67"/>
      <c r="IIG16" s="67"/>
      <c r="IIH16" s="67"/>
      <c r="III16" s="67"/>
      <c r="IIJ16" s="67"/>
      <c r="IIK16" s="67"/>
      <c r="IIL16" s="67"/>
      <c r="IIM16" s="67"/>
      <c r="IIN16" s="67"/>
      <c r="IIO16" s="67"/>
      <c r="IIP16" s="67"/>
      <c r="IIQ16" s="67"/>
      <c r="IIR16" s="67"/>
      <c r="IIS16" s="67"/>
      <c r="IIT16" s="67"/>
      <c r="IIU16" s="67"/>
      <c r="IIV16" s="67"/>
      <c r="IIW16" s="67"/>
      <c r="IIX16" s="67"/>
      <c r="IIY16" s="67"/>
      <c r="IIZ16" s="67"/>
      <c r="IJA16" s="67"/>
      <c r="IJB16" s="67"/>
      <c r="IJC16" s="67"/>
      <c r="IJD16" s="67"/>
      <c r="IJE16" s="67"/>
      <c r="IJF16" s="67"/>
      <c r="IJG16" s="67"/>
      <c r="IJH16" s="67"/>
      <c r="IJI16" s="67"/>
      <c r="IJJ16" s="67"/>
      <c r="IJK16" s="67"/>
      <c r="IJL16" s="67"/>
      <c r="IJM16" s="67"/>
      <c r="IJN16" s="67"/>
      <c r="IJO16" s="67"/>
      <c r="IJP16" s="67"/>
      <c r="IJQ16" s="67"/>
      <c r="IJR16" s="67"/>
      <c r="IJS16" s="67"/>
      <c r="IJT16" s="67"/>
      <c r="IJU16" s="67"/>
      <c r="IJV16" s="67"/>
      <c r="IJW16" s="67"/>
      <c r="IJX16" s="67"/>
      <c r="IJY16" s="67"/>
      <c r="IJZ16" s="67"/>
      <c r="IKA16" s="67"/>
      <c r="IKB16" s="67"/>
      <c r="IKC16" s="67"/>
      <c r="IKD16" s="67"/>
      <c r="IKE16" s="67"/>
      <c r="IKF16" s="67"/>
      <c r="IKG16" s="67"/>
      <c r="IKH16" s="67"/>
      <c r="IKI16" s="67"/>
      <c r="IKJ16" s="67"/>
      <c r="IKK16" s="67"/>
      <c r="IKL16" s="67"/>
      <c r="IKM16" s="67"/>
      <c r="IKN16" s="67"/>
      <c r="IKO16" s="67"/>
      <c r="IKP16" s="67"/>
      <c r="IKQ16" s="67"/>
      <c r="IKR16" s="67"/>
      <c r="IKS16" s="67"/>
      <c r="IKT16" s="67"/>
      <c r="IKU16" s="67"/>
      <c r="IKV16" s="67"/>
      <c r="IKW16" s="67"/>
      <c r="IKX16" s="67"/>
      <c r="IKY16" s="67"/>
      <c r="IKZ16" s="67"/>
      <c r="ILA16" s="67"/>
      <c r="ILB16" s="67"/>
      <c r="ILC16" s="67"/>
      <c r="ILD16" s="67"/>
      <c r="ILE16" s="67"/>
      <c r="ILF16" s="67"/>
      <c r="ILG16" s="67"/>
      <c r="ILH16" s="67"/>
      <c r="ILI16" s="67"/>
      <c r="ILJ16" s="67"/>
      <c r="ILK16" s="67"/>
      <c r="ILL16" s="67"/>
      <c r="ILM16" s="67"/>
      <c r="ILN16" s="67"/>
      <c r="ILO16" s="67"/>
      <c r="ILP16" s="67"/>
      <c r="ILQ16" s="67"/>
      <c r="ILR16" s="67"/>
      <c r="ILS16" s="67"/>
      <c r="ILT16" s="67"/>
      <c r="ILU16" s="67"/>
      <c r="ILV16" s="67"/>
      <c r="ILW16" s="67"/>
      <c r="ILX16" s="67"/>
      <c r="ILY16" s="67"/>
      <c r="ILZ16" s="67"/>
      <c r="IMA16" s="67"/>
      <c r="IMB16" s="67"/>
      <c r="IMC16" s="67"/>
      <c r="IMD16" s="67"/>
      <c r="IME16" s="67"/>
      <c r="IMF16" s="67"/>
      <c r="IMG16" s="67"/>
      <c r="IMH16" s="67"/>
      <c r="IMI16" s="67"/>
      <c r="IMJ16" s="67"/>
      <c r="IMK16" s="67"/>
      <c r="IML16" s="67"/>
      <c r="IMM16" s="67"/>
      <c r="IMN16" s="67"/>
      <c r="IMO16" s="67"/>
      <c r="IMP16" s="67"/>
      <c r="IMQ16" s="67"/>
      <c r="IMR16" s="67"/>
      <c r="IMS16" s="67"/>
      <c r="IMT16" s="67"/>
      <c r="IMU16" s="67"/>
      <c r="IMV16" s="67"/>
      <c r="IMW16" s="67"/>
      <c r="IMX16" s="67"/>
      <c r="IMY16" s="67"/>
      <c r="IMZ16" s="67"/>
      <c r="INA16" s="67"/>
      <c r="INB16" s="67"/>
      <c r="INC16" s="67"/>
      <c r="IND16" s="67"/>
      <c r="INE16" s="67"/>
      <c r="INF16" s="67"/>
      <c r="ING16" s="67"/>
      <c r="INH16" s="67"/>
      <c r="INI16" s="67"/>
      <c r="INJ16" s="67"/>
      <c r="INK16" s="67"/>
      <c r="INL16" s="67"/>
      <c r="INM16" s="67"/>
      <c r="INN16" s="67"/>
      <c r="INO16" s="67"/>
      <c r="INP16" s="67"/>
      <c r="INQ16" s="67"/>
      <c r="INR16" s="67"/>
      <c r="INS16" s="67"/>
      <c r="INT16" s="67"/>
      <c r="INU16" s="67"/>
      <c r="INV16" s="67"/>
      <c r="INW16" s="67"/>
      <c r="INX16" s="67"/>
      <c r="INY16" s="67"/>
      <c r="INZ16" s="67"/>
      <c r="IOA16" s="67"/>
      <c r="IOB16" s="67"/>
      <c r="IOC16" s="67"/>
      <c r="IOD16" s="67"/>
      <c r="IOE16" s="67"/>
      <c r="IOF16" s="67"/>
      <c r="IOG16" s="67"/>
      <c r="IOH16" s="67"/>
      <c r="IOI16" s="67"/>
      <c r="IOJ16" s="67"/>
      <c r="IOK16" s="67"/>
      <c r="IOL16" s="67"/>
      <c r="IOM16" s="67"/>
      <c r="ION16" s="67"/>
      <c r="IOO16" s="67"/>
      <c r="IOP16" s="67"/>
      <c r="IOQ16" s="67"/>
      <c r="IOR16" s="67"/>
      <c r="IOS16" s="67"/>
      <c r="IOT16" s="67"/>
      <c r="IOU16" s="67"/>
      <c r="IOV16" s="67"/>
      <c r="IOW16" s="67"/>
      <c r="IOX16" s="67"/>
      <c r="IOY16" s="67"/>
      <c r="IOZ16" s="67"/>
      <c r="IPA16" s="67"/>
      <c r="IPB16" s="67"/>
      <c r="IPC16" s="67"/>
      <c r="IPD16" s="67"/>
      <c r="IPE16" s="67"/>
      <c r="IPF16" s="67"/>
      <c r="IPG16" s="67"/>
      <c r="IPH16" s="67"/>
      <c r="IPI16" s="67"/>
      <c r="IPJ16" s="67"/>
      <c r="IPK16" s="67"/>
      <c r="IPL16" s="67"/>
      <c r="IPM16" s="67"/>
      <c r="IPN16" s="67"/>
      <c r="IPO16" s="67"/>
      <c r="IPP16" s="67"/>
      <c r="IPQ16" s="67"/>
      <c r="IPR16" s="67"/>
      <c r="IPS16" s="67"/>
      <c r="IPT16" s="67"/>
      <c r="IPU16" s="67"/>
      <c r="IPV16" s="67"/>
      <c r="IPW16" s="67"/>
      <c r="IPX16" s="67"/>
      <c r="IPY16" s="67"/>
      <c r="IPZ16" s="67"/>
      <c r="IQA16" s="67"/>
      <c r="IQB16" s="67"/>
      <c r="IQC16" s="67"/>
      <c r="IQD16" s="67"/>
      <c r="IQE16" s="67"/>
      <c r="IQF16" s="67"/>
      <c r="IQG16" s="67"/>
      <c r="IQH16" s="67"/>
      <c r="IQI16" s="67"/>
      <c r="IQJ16" s="67"/>
      <c r="IQK16" s="67"/>
      <c r="IQL16" s="67"/>
      <c r="IQM16" s="67"/>
      <c r="IQN16" s="67"/>
      <c r="IQO16" s="67"/>
      <c r="IQP16" s="67"/>
      <c r="IQQ16" s="67"/>
      <c r="IQR16" s="67"/>
      <c r="IQS16" s="67"/>
      <c r="IQT16" s="67"/>
      <c r="IQU16" s="67"/>
      <c r="IQV16" s="67"/>
      <c r="IQW16" s="67"/>
      <c r="IQX16" s="67"/>
      <c r="IQY16" s="67"/>
      <c r="IQZ16" s="67"/>
      <c r="IRA16" s="67"/>
      <c r="IRB16" s="67"/>
      <c r="IRC16" s="67"/>
      <c r="IRD16" s="67"/>
      <c r="IRE16" s="67"/>
      <c r="IRF16" s="67"/>
      <c r="IRG16" s="67"/>
      <c r="IRH16" s="67"/>
      <c r="IRI16" s="67"/>
      <c r="IRJ16" s="67"/>
      <c r="IRK16" s="67"/>
      <c r="IRL16" s="67"/>
      <c r="IRM16" s="67"/>
      <c r="IRN16" s="67"/>
      <c r="IRO16" s="67"/>
      <c r="IRP16" s="67"/>
      <c r="IRQ16" s="67"/>
      <c r="IRR16" s="67"/>
      <c r="IRS16" s="67"/>
      <c r="IRT16" s="67"/>
      <c r="IRU16" s="67"/>
      <c r="IRV16" s="67"/>
      <c r="IRW16" s="67"/>
      <c r="IRX16" s="67"/>
      <c r="IRY16" s="67"/>
      <c r="IRZ16" s="67"/>
      <c r="ISA16" s="67"/>
      <c r="ISB16" s="67"/>
      <c r="ISC16" s="67"/>
      <c r="ISD16" s="67"/>
      <c r="ISE16" s="67"/>
      <c r="ISF16" s="67"/>
      <c r="ISG16" s="67"/>
      <c r="ISH16" s="67"/>
      <c r="ISI16" s="67"/>
      <c r="ISJ16" s="67"/>
      <c r="ISK16" s="67"/>
      <c r="ISL16" s="67"/>
      <c r="ISM16" s="67"/>
      <c r="ISN16" s="67"/>
      <c r="ISO16" s="67"/>
      <c r="ISP16" s="67"/>
      <c r="ISQ16" s="67"/>
      <c r="ISR16" s="67"/>
      <c r="ISS16" s="67"/>
      <c r="IST16" s="67"/>
      <c r="ISU16" s="67"/>
      <c r="ISV16" s="67"/>
      <c r="ISW16" s="67"/>
      <c r="ISX16" s="67"/>
      <c r="ISY16" s="67"/>
      <c r="ISZ16" s="67"/>
      <c r="ITA16" s="67"/>
      <c r="ITB16" s="67"/>
      <c r="ITC16" s="67"/>
      <c r="ITD16" s="67"/>
      <c r="ITE16" s="67"/>
      <c r="ITF16" s="67"/>
      <c r="ITG16" s="67"/>
      <c r="ITH16" s="67"/>
      <c r="ITI16" s="67"/>
      <c r="ITJ16" s="67"/>
      <c r="ITK16" s="67"/>
      <c r="ITL16" s="67"/>
      <c r="ITM16" s="67"/>
      <c r="ITN16" s="67"/>
      <c r="ITO16" s="67"/>
      <c r="ITP16" s="67"/>
      <c r="ITQ16" s="67"/>
      <c r="ITR16" s="67"/>
      <c r="ITS16" s="67"/>
      <c r="ITT16" s="67"/>
      <c r="ITU16" s="67"/>
      <c r="ITV16" s="67"/>
      <c r="ITW16" s="67"/>
      <c r="ITX16" s="67"/>
      <c r="ITY16" s="67"/>
      <c r="ITZ16" s="67"/>
      <c r="IUA16" s="67"/>
      <c r="IUB16" s="67"/>
      <c r="IUC16" s="67"/>
      <c r="IUD16" s="67"/>
      <c r="IUE16" s="67"/>
      <c r="IUF16" s="67"/>
      <c r="IUG16" s="67"/>
      <c r="IUH16" s="67"/>
      <c r="IUI16" s="67"/>
      <c r="IUJ16" s="67"/>
      <c r="IUK16" s="67"/>
      <c r="IUL16" s="67"/>
      <c r="IUM16" s="67"/>
      <c r="IUN16" s="67"/>
      <c r="IUO16" s="67"/>
      <c r="IUP16" s="67"/>
      <c r="IUQ16" s="67"/>
      <c r="IUR16" s="67"/>
      <c r="IUS16" s="67"/>
      <c r="IUT16" s="67"/>
      <c r="IUU16" s="67"/>
      <c r="IUV16" s="67"/>
      <c r="IUW16" s="67"/>
      <c r="IUX16" s="67"/>
      <c r="IUY16" s="67"/>
      <c r="IUZ16" s="67"/>
      <c r="IVA16" s="67"/>
      <c r="IVB16" s="67"/>
      <c r="IVC16" s="67"/>
      <c r="IVD16" s="67"/>
      <c r="IVE16" s="67"/>
      <c r="IVF16" s="67"/>
      <c r="IVG16" s="67"/>
      <c r="IVH16" s="67"/>
      <c r="IVI16" s="67"/>
      <c r="IVJ16" s="67"/>
      <c r="IVK16" s="67"/>
      <c r="IVL16" s="67"/>
      <c r="IVM16" s="67"/>
      <c r="IVN16" s="67"/>
      <c r="IVO16" s="67"/>
      <c r="IVP16" s="67"/>
      <c r="IVQ16" s="67"/>
      <c r="IVR16" s="67"/>
      <c r="IVS16" s="67"/>
      <c r="IVT16" s="67"/>
      <c r="IVU16" s="67"/>
      <c r="IVV16" s="67"/>
      <c r="IVW16" s="67"/>
      <c r="IVX16" s="67"/>
      <c r="IVY16" s="67"/>
      <c r="IVZ16" s="67"/>
      <c r="IWA16" s="67"/>
      <c r="IWB16" s="67"/>
      <c r="IWC16" s="67"/>
      <c r="IWD16" s="67"/>
      <c r="IWE16" s="67"/>
      <c r="IWF16" s="67"/>
      <c r="IWG16" s="67"/>
      <c r="IWH16" s="67"/>
      <c r="IWI16" s="67"/>
      <c r="IWJ16" s="67"/>
      <c r="IWK16" s="67"/>
      <c r="IWL16" s="67"/>
      <c r="IWM16" s="67"/>
      <c r="IWN16" s="67"/>
      <c r="IWO16" s="67"/>
      <c r="IWP16" s="67"/>
      <c r="IWQ16" s="67"/>
      <c r="IWR16" s="67"/>
      <c r="IWS16" s="67"/>
      <c r="IWT16" s="67"/>
      <c r="IWU16" s="67"/>
      <c r="IWV16" s="67"/>
      <c r="IWW16" s="67"/>
      <c r="IWX16" s="67"/>
      <c r="IWY16" s="67"/>
      <c r="IWZ16" s="67"/>
      <c r="IXA16" s="67"/>
      <c r="IXB16" s="67"/>
      <c r="IXC16" s="67"/>
      <c r="IXD16" s="67"/>
      <c r="IXE16" s="67"/>
      <c r="IXF16" s="67"/>
      <c r="IXG16" s="67"/>
      <c r="IXH16" s="67"/>
      <c r="IXI16" s="67"/>
      <c r="IXJ16" s="67"/>
      <c r="IXK16" s="67"/>
      <c r="IXL16" s="67"/>
      <c r="IXM16" s="67"/>
      <c r="IXN16" s="67"/>
      <c r="IXO16" s="67"/>
      <c r="IXP16" s="67"/>
      <c r="IXQ16" s="67"/>
      <c r="IXR16" s="67"/>
      <c r="IXS16" s="67"/>
      <c r="IXT16" s="67"/>
      <c r="IXU16" s="67"/>
      <c r="IXV16" s="67"/>
      <c r="IXW16" s="67"/>
      <c r="IXX16" s="67"/>
      <c r="IXY16" s="67"/>
      <c r="IXZ16" s="67"/>
      <c r="IYA16" s="67"/>
      <c r="IYB16" s="67"/>
      <c r="IYC16" s="67"/>
      <c r="IYD16" s="67"/>
      <c r="IYE16" s="67"/>
      <c r="IYF16" s="67"/>
      <c r="IYG16" s="67"/>
      <c r="IYH16" s="67"/>
      <c r="IYI16" s="67"/>
      <c r="IYJ16" s="67"/>
      <c r="IYK16" s="67"/>
      <c r="IYL16" s="67"/>
      <c r="IYM16" s="67"/>
      <c r="IYN16" s="67"/>
      <c r="IYO16" s="67"/>
      <c r="IYP16" s="67"/>
      <c r="IYQ16" s="67"/>
      <c r="IYR16" s="67"/>
      <c r="IYS16" s="67"/>
      <c r="IYT16" s="67"/>
      <c r="IYU16" s="67"/>
      <c r="IYV16" s="67"/>
      <c r="IYW16" s="67"/>
      <c r="IYX16" s="67"/>
      <c r="IYY16" s="67"/>
      <c r="IYZ16" s="67"/>
      <c r="IZA16" s="67"/>
      <c r="IZB16" s="67"/>
      <c r="IZC16" s="67"/>
      <c r="IZD16" s="67"/>
      <c r="IZE16" s="67"/>
      <c r="IZF16" s="67"/>
      <c r="IZG16" s="67"/>
      <c r="IZH16" s="67"/>
      <c r="IZI16" s="67"/>
      <c r="IZJ16" s="67"/>
      <c r="IZK16" s="67"/>
      <c r="IZL16" s="67"/>
      <c r="IZM16" s="67"/>
      <c r="IZN16" s="67"/>
      <c r="IZO16" s="67"/>
      <c r="IZP16" s="67"/>
      <c r="IZQ16" s="67"/>
      <c r="IZR16" s="67"/>
      <c r="IZS16" s="67"/>
      <c r="IZT16" s="67"/>
      <c r="IZU16" s="67"/>
      <c r="IZV16" s="67"/>
      <c r="IZW16" s="67"/>
      <c r="IZX16" s="67"/>
      <c r="IZY16" s="67"/>
      <c r="IZZ16" s="67"/>
      <c r="JAA16" s="67"/>
      <c r="JAB16" s="67"/>
      <c r="JAC16" s="67"/>
      <c r="JAD16" s="67"/>
      <c r="JAE16" s="67"/>
      <c r="JAF16" s="67"/>
      <c r="JAG16" s="67"/>
      <c r="JAH16" s="67"/>
      <c r="JAI16" s="67"/>
      <c r="JAJ16" s="67"/>
      <c r="JAK16" s="67"/>
      <c r="JAL16" s="67"/>
      <c r="JAM16" s="67"/>
      <c r="JAN16" s="67"/>
      <c r="JAO16" s="67"/>
      <c r="JAP16" s="67"/>
      <c r="JAQ16" s="67"/>
      <c r="JAR16" s="67"/>
      <c r="JAS16" s="67"/>
      <c r="JAT16" s="67"/>
      <c r="JAU16" s="67"/>
      <c r="JAV16" s="67"/>
      <c r="JAW16" s="67"/>
      <c r="JAX16" s="67"/>
      <c r="JAY16" s="67"/>
      <c r="JAZ16" s="67"/>
      <c r="JBA16" s="67"/>
      <c r="JBB16" s="67"/>
      <c r="JBC16" s="67"/>
      <c r="JBD16" s="67"/>
      <c r="JBE16" s="67"/>
      <c r="JBF16" s="67"/>
      <c r="JBG16" s="67"/>
      <c r="JBH16" s="67"/>
      <c r="JBI16" s="67"/>
      <c r="JBJ16" s="67"/>
      <c r="JBK16" s="67"/>
      <c r="JBL16" s="67"/>
      <c r="JBM16" s="67"/>
      <c r="JBN16" s="67"/>
      <c r="JBO16" s="67"/>
      <c r="JBP16" s="67"/>
      <c r="JBQ16" s="67"/>
      <c r="JBR16" s="67"/>
      <c r="JBS16" s="67"/>
      <c r="JBT16" s="67"/>
      <c r="JBU16" s="67"/>
      <c r="JBV16" s="67"/>
      <c r="JBW16" s="67"/>
      <c r="JBX16" s="67"/>
      <c r="JBY16" s="67"/>
      <c r="JBZ16" s="67"/>
      <c r="JCA16" s="67"/>
      <c r="JCB16" s="67"/>
      <c r="JCC16" s="67"/>
      <c r="JCD16" s="67"/>
      <c r="JCE16" s="67"/>
      <c r="JCF16" s="67"/>
      <c r="JCG16" s="67"/>
      <c r="JCH16" s="67"/>
      <c r="JCI16" s="67"/>
      <c r="JCJ16" s="67"/>
      <c r="JCK16" s="67"/>
      <c r="JCL16" s="67"/>
      <c r="JCM16" s="67"/>
      <c r="JCN16" s="67"/>
      <c r="JCO16" s="67"/>
      <c r="JCP16" s="67"/>
      <c r="JCQ16" s="67"/>
      <c r="JCR16" s="67"/>
      <c r="JCS16" s="67"/>
      <c r="JCT16" s="67"/>
      <c r="JCU16" s="67"/>
      <c r="JCV16" s="67"/>
      <c r="JCW16" s="67"/>
      <c r="JCX16" s="67"/>
      <c r="JCY16" s="67"/>
      <c r="JCZ16" s="67"/>
      <c r="JDA16" s="67"/>
      <c r="JDB16" s="67"/>
      <c r="JDC16" s="67"/>
      <c r="JDD16" s="67"/>
      <c r="JDE16" s="67"/>
      <c r="JDF16" s="67"/>
      <c r="JDG16" s="67"/>
      <c r="JDH16" s="67"/>
      <c r="JDI16" s="67"/>
      <c r="JDJ16" s="67"/>
      <c r="JDK16" s="67"/>
      <c r="JDL16" s="67"/>
      <c r="JDM16" s="67"/>
      <c r="JDN16" s="67"/>
      <c r="JDO16" s="67"/>
      <c r="JDP16" s="67"/>
      <c r="JDQ16" s="67"/>
      <c r="JDR16" s="67"/>
      <c r="JDS16" s="67"/>
      <c r="JDT16" s="67"/>
      <c r="JDU16" s="67"/>
      <c r="JDV16" s="67"/>
      <c r="JDW16" s="67"/>
      <c r="JDX16" s="67"/>
      <c r="JDY16" s="67"/>
      <c r="JDZ16" s="67"/>
      <c r="JEA16" s="67"/>
      <c r="JEB16" s="67"/>
      <c r="JEC16" s="67"/>
      <c r="JED16" s="67"/>
      <c r="JEE16" s="67"/>
      <c r="JEF16" s="67"/>
      <c r="JEG16" s="67"/>
      <c r="JEH16" s="67"/>
      <c r="JEI16" s="67"/>
      <c r="JEJ16" s="67"/>
      <c r="JEK16" s="67"/>
      <c r="JEL16" s="67"/>
      <c r="JEM16" s="67"/>
      <c r="JEN16" s="67"/>
      <c r="JEO16" s="67"/>
      <c r="JEP16" s="67"/>
      <c r="JEQ16" s="67"/>
      <c r="JER16" s="67"/>
      <c r="JES16" s="67"/>
      <c r="JET16" s="67"/>
      <c r="JEU16" s="67"/>
      <c r="JEV16" s="67"/>
      <c r="JEW16" s="67"/>
      <c r="JEX16" s="67"/>
      <c r="JEY16" s="67"/>
      <c r="JEZ16" s="67"/>
      <c r="JFA16" s="67"/>
      <c r="JFB16" s="67"/>
      <c r="JFC16" s="67"/>
      <c r="JFD16" s="67"/>
      <c r="JFE16" s="67"/>
      <c r="JFF16" s="67"/>
      <c r="JFG16" s="67"/>
      <c r="JFH16" s="67"/>
      <c r="JFI16" s="67"/>
      <c r="JFJ16" s="67"/>
      <c r="JFK16" s="67"/>
      <c r="JFL16" s="67"/>
      <c r="JFM16" s="67"/>
      <c r="JFN16" s="67"/>
      <c r="JFO16" s="67"/>
      <c r="JFP16" s="67"/>
      <c r="JFQ16" s="67"/>
      <c r="JFR16" s="67"/>
      <c r="JFS16" s="67"/>
      <c r="JFT16" s="67"/>
      <c r="JFU16" s="67"/>
      <c r="JFV16" s="67"/>
      <c r="JFW16" s="67"/>
      <c r="JFX16" s="67"/>
      <c r="JFY16" s="67"/>
      <c r="JFZ16" s="67"/>
      <c r="JGA16" s="67"/>
      <c r="JGB16" s="67"/>
      <c r="JGC16" s="67"/>
      <c r="JGD16" s="67"/>
      <c r="JGE16" s="67"/>
      <c r="JGF16" s="67"/>
      <c r="JGG16" s="67"/>
      <c r="JGH16" s="67"/>
      <c r="JGI16" s="67"/>
      <c r="JGJ16" s="67"/>
      <c r="JGK16" s="67"/>
      <c r="JGL16" s="67"/>
      <c r="JGM16" s="67"/>
      <c r="JGN16" s="67"/>
      <c r="JGO16" s="67"/>
      <c r="JGP16" s="67"/>
      <c r="JGQ16" s="67"/>
      <c r="JGR16" s="67"/>
      <c r="JGS16" s="67"/>
      <c r="JGT16" s="67"/>
      <c r="JGU16" s="67"/>
      <c r="JGV16" s="67"/>
      <c r="JGW16" s="67"/>
      <c r="JGX16" s="67"/>
      <c r="JGY16" s="67"/>
      <c r="JGZ16" s="67"/>
      <c r="JHA16" s="67"/>
      <c r="JHB16" s="67"/>
      <c r="JHC16" s="67"/>
      <c r="JHD16" s="67"/>
      <c r="JHE16" s="67"/>
      <c r="JHF16" s="67"/>
      <c r="JHG16" s="67"/>
      <c r="JHH16" s="67"/>
      <c r="JHI16" s="67"/>
      <c r="JHJ16" s="67"/>
      <c r="JHK16" s="67"/>
      <c r="JHL16" s="67"/>
      <c r="JHM16" s="67"/>
      <c r="JHN16" s="67"/>
      <c r="JHO16" s="67"/>
      <c r="JHP16" s="67"/>
      <c r="JHQ16" s="67"/>
      <c r="JHR16" s="67"/>
      <c r="JHS16" s="67"/>
      <c r="JHT16" s="67"/>
      <c r="JHU16" s="67"/>
      <c r="JHV16" s="67"/>
      <c r="JHW16" s="67"/>
      <c r="JHX16" s="67"/>
      <c r="JHY16" s="67"/>
      <c r="JHZ16" s="67"/>
      <c r="JIA16" s="67"/>
      <c r="JIB16" s="67"/>
      <c r="JIC16" s="67"/>
      <c r="JID16" s="67"/>
      <c r="JIE16" s="67"/>
      <c r="JIF16" s="67"/>
      <c r="JIG16" s="67"/>
      <c r="JIH16" s="67"/>
      <c r="JII16" s="67"/>
      <c r="JIJ16" s="67"/>
      <c r="JIK16" s="67"/>
      <c r="JIL16" s="67"/>
      <c r="JIM16" s="67"/>
      <c r="JIN16" s="67"/>
      <c r="JIO16" s="67"/>
      <c r="JIP16" s="67"/>
      <c r="JIQ16" s="67"/>
      <c r="JIR16" s="67"/>
      <c r="JIS16" s="67"/>
      <c r="JIT16" s="67"/>
      <c r="JIU16" s="67"/>
      <c r="JIV16" s="67"/>
      <c r="JIW16" s="67"/>
      <c r="JIX16" s="67"/>
      <c r="JIY16" s="67"/>
      <c r="JIZ16" s="67"/>
      <c r="JJA16" s="67"/>
      <c r="JJB16" s="67"/>
      <c r="JJC16" s="67"/>
      <c r="JJD16" s="67"/>
      <c r="JJE16" s="67"/>
      <c r="JJF16" s="67"/>
      <c r="JJG16" s="67"/>
      <c r="JJH16" s="67"/>
      <c r="JJI16" s="67"/>
      <c r="JJJ16" s="67"/>
      <c r="JJK16" s="67"/>
      <c r="JJL16" s="67"/>
      <c r="JJM16" s="67"/>
      <c r="JJN16" s="67"/>
      <c r="JJO16" s="67"/>
      <c r="JJP16" s="67"/>
      <c r="JJQ16" s="67"/>
      <c r="JJR16" s="67"/>
      <c r="JJS16" s="67"/>
      <c r="JJT16" s="67"/>
      <c r="JJU16" s="67"/>
      <c r="JJV16" s="67"/>
      <c r="JJW16" s="67"/>
      <c r="JJX16" s="67"/>
      <c r="JJY16" s="67"/>
      <c r="JJZ16" s="67"/>
      <c r="JKA16" s="67"/>
      <c r="JKB16" s="67"/>
      <c r="JKC16" s="67"/>
      <c r="JKD16" s="67"/>
      <c r="JKE16" s="67"/>
      <c r="JKF16" s="67"/>
      <c r="JKG16" s="67"/>
      <c r="JKH16" s="67"/>
      <c r="JKI16" s="67"/>
      <c r="JKJ16" s="67"/>
      <c r="JKK16" s="67"/>
      <c r="JKL16" s="67"/>
      <c r="JKM16" s="67"/>
      <c r="JKN16" s="67"/>
      <c r="JKO16" s="67"/>
      <c r="JKP16" s="67"/>
      <c r="JKQ16" s="67"/>
      <c r="JKR16" s="67"/>
      <c r="JKS16" s="67"/>
      <c r="JKT16" s="67"/>
      <c r="JKU16" s="67"/>
      <c r="JKV16" s="67"/>
      <c r="JKW16" s="67"/>
      <c r="JKX16" s="67"/>
      <c r="JKY16" s="67"/>
      <c r="JKZ16" s="67"/>
      <c r="JLA16" s="67"/>
      <c r="JLB16" s="67"/>
      <c r="JLC16" s="67"/>
      <c r="JLD16" s="67"/>
      <c r="JLE16" s="67"/>
      <c r="JLF16" s="67"/>
      <c r="JLG16" s="67"/>
      <c r="JLH16" s="67"/>
      <c r="JLI16" s="67"/>
      <c r="JLJ16" s="67"/>
      <c r="JLK16" s="67"/>
      <c r="JLL16" s="67"/>
      <c r="JLM16" s="67"/>
      <c r="JLN16" s="67"/>
      <c r="JLO16" s="67"/>
      <c r="JLP16" s="67"/>
      <c r="JLQ16" s="67"/>
      <c r="JLR16" s="67"/>
      <c r="JLS16" s="67"/>
      <c r="JLT16" s="67"/>
      <c r="JLU16" s="67"/>
      <c r="JLV16" s="67"/>
      <c r="JLW16" s="67"/>
      <c r="JLX16" s="67"/>
      <c r="JLY16" s="67"/>
      <c r="JLZ16" s="67"/>
      <c r="JMA16" s="67"/>
      <c r="JMB16" s="67"/>
      <c r="JMC16" s="67"/>
      <c r="JMD16" s="67"/>
      <c r="JME16" s="67"/>
      <c r="JMF16" s="67"/>
      <c r="JMG16" s="67"/>
      <c r="JMH16" s="67"/>
      <c r="JMI16" s="67"/>
      <c r="JMJ16" s="67"/>
      <c r="JMK16" s="67"/>
      <c r="JML16" s="67"/>
      <c r="JMM16" s="67"/>
      <c r="JMN16" s="67"/>
      <c r="JMO16" s="67"/>
      <c r="JMP16" s="67"/>
      <c r="JMQ16" s="67"/>
      <c r="JMR16" s="67"/>
      <c r="JMS16" s="67"/>
      <c r="JMT16" s="67"/>
      <c r="JMU16" s="67"/>
      <c r="JMV16" s="67"/>
      <c r="JMW16" s="67"/>
      <c r="JMX16" s="67"/>
      <c r="JMY16" s="67"/>
      <c r="JMZ16" s="67"/>
      <c r="JNA16" s="67"/>
      <c r="JNB16" s="67"/>
      <c r="JNC16" s="67"/>
      <c r="JND16" s="67"/>
      <c r="JNE16" s="67"/>
      <c r="JNF16" s="67"/>
      <c r="JNG16" s="67"/>
      <c r="JNH16" s="67"/>
      <c r="JNI16" s="67"/>
      <c r="JNJ16" s="67"/>
      <c r="JNK16" s="67"/>
      <c r="JNL16" s="67"/>
      <c r="JNM16" s="67"/>
      <c r="JNN16" s="67"/>
      <c r="JNO16" s="67"/>
      <c r="JNP16" s="67"/>
      <c r="JNQ16" s="67"/>
      <c r="JNR16" s="67"/>
      <c r="JNS16" s="67"/>
      <c r="JNT16" s="67"/>
      <c r="JNU16" s="67"/>
      <c r="JNV16" s="67"/>
      <c r="JNW16" s="67"/>
      <c r="JNX16" s="67"/>
      <c r="JNY16" s="67"/>
      <c r="JNZ16" s="67"/>
      <c r="JOA16" s="67"/>
      <c r="JOB16" s="67"/>
      <c r="JOC16" s="67"/>
      <c r="JOD16" s="67"/>
      <c r="JOE16" s="67"/>
      <c r="JOF16" s="67"/>
      <c r="JOG16" s="67"/>
      <c r="JOH16" s="67"/>
      <c r="JOI16" s="67"/>
      <c r="JOJ16" s="67"/>
      <c r="JOK16" s="67"/>
      <c r="JOL16" s="67"/>
      <c r="JOM16" s="67"/>
      <c r="JON16" s="67"/>
      <c r="JOO16" s="67"/>
      <c r="JOP16" s="67"/>
      <c r="JOQ16" s="67"/>
      <c r="JOR16" s="67"/>
      <c r="JOS16" s="67"/>
      <c r="JOT16" s="67"/>
      <c r="JOU16" s="67"/>
      <c r="JOV16" s="67"/>
      <c r="JOW16" s="67"/>
      <c r="JOX16" s="67"/>
      <c r="JOY16" s="67"/>
      <c r="JOZ16" s="67"/>
      <c r="JPA16" s="67"/>
      <c r="JPB16" s="67"/>
      <c r="JPC16" s="67"/>
      <c r="JPD16" s="67"/>
      <c r="JPE16" s="67"/>
      <c r="JPF16" s="67"/>
      <c r="JPG16" s="67"/>
      <c r="JPH16" s="67"/>
      <c r="JPI16" s="67"/>
      <c r="JPJ16" s="67"/>
      <c r="JPK16" s="67"/>
      <c r="JPL16" s="67"/>
      <c r="JPM16" s="67"/>
      <c r="JPN16" s="67"/>
      <c r="JPO16" s="67"/>
      <c r="JPP16" s="67"/>
      <c r="JPQ16" s="67"/>
      <c r="JPR16" s="67"/>
      <c r="JPS16" s="67"/>
      <c r="JPT16" s="67"/>
      <c r="JPU16" s="67"/>
      <c r="JPV16" s="67"/>
      <c r="JPW16" s="67"/>
      <c r="JPX16" s="67"/>
      <c r="JPY16" s="67"/>
      <c r="JPZ16" s="67"/>
      <c r="JQA16" s="67"/>
      <c r="JQB16" s="67"/>
      <c r="JQC16" s="67"/>
      <c r="JQD16" s="67"/>
      <c r="JQE16" s="67"/>
      <c r="JQF16" s="67"/>
      <c r="JQG16" s="67"/>
      <c r="JQH16" s="67"/>
      <c r="JQI16" s="67"/>
      <c r="JQJ16" s="67"/>
      <c r="JQK16" s="67"/>
      <c r="JQL16" s="67"/>
      <c r="JQM16" s="67"/>
      <c r="JQN16" s="67"/>
      <c r="JQO16" s="67"/>
      <c r="JQP16" s="67"/>
      <c r="JQQ16" s="67"/>
      <c r="JQR16" s="67"/>
      <c r="JQS16" s="67"/>
      <c r="JQT16" s="67"/>
      <c r="JQU16" s="67"/>
      <c r="JQV16" s="67"/>
      <c r="JQW16" s="67"/>
      <c r="JQX16" s="67"/>
      <c r="JQY16" s="67"/>
      <c r="JQZ16" s="67"/>
      <c r="JRA16" s="67"/>
      <c r="JRB16" s="67"/>
      <c r="JRC16" s="67"/>
      <c r="JRD16" s="67"/>
      <c r="JRE16" s="67"/>
      <c r="JRF16" s="67"/>
      <c r="JRG16" s="67"/>
      <c r="JRH16" s="67"/>
      <c r="JRI16" s="67"/>
      <c r="JRJ16" s="67"/>
      <c r="JRK16" s="67"/>
      <c r="JRL16" s="67"/>
      <c r="JRM16" s="67"/>
      <c r="JRN16" s="67"/>
      <c r="JRO16" s="67"/>
      <c r="JRP16" s="67"/>
      <c r="JRQ16" s="67"/>
      <c r="JRR16" s="67"/>
      <c r="JRS16" s="67"/>
      <c r="JRT16" s="67"/>
      <c r="JRU16" s="67"/>
      <c r="JRV16" s="67"/>
      <c r="JRW16" s="67"/>
      <c r="JRX16" s="67"/>
      <c r="JRY16" s="67"/>
      <c r="JRZ16" s="67"/>
      <c r="JSA16" s="67"/>
      <c r="JSB16" s="67"/>
      <c r="JSC16" s="67"/>
      <c r="JSD16" s="67"/>
      <c r="JSE16" s="67"/>
      <c r="JSF16" s="67"/>
      <c r="JSG16" s="67"/>
      <c r="JSH16" s="67"/>
      <c r="JSI16" s="67"/>
      <c r="JSJ16" s="67"/>
      <c r="JSK16" s="67"/>
      <c r="JSL16" s="67"/>
      <c r="JSM16" s="67"/>
      <c r="JSN16" s="67"/>
      <c r="JSO16" s="67"/>
      <c r="JSP16" s="67"/>
      <c r="JSQ16" s="67"/>
      <c r="JSR16" s="67"/>
      <c r="JSS16" s="67"/>
      <c r="JST16" s="67"/>
      <c r="JSU16" s="67"/>
      <c r="JSV16" s="67"/>
      <c r="JSW16" s="67"/>
      <c r="JSX16" s="67"/>
      <c r="JSY16" s="67"/>
      <c r="JSZ16" s="67"/>
      <c r="JTA16" s="67"/>
      <c r="JTB16" s="67"/>
      <c r="JTC16" s="67"/>
      <c r="JTD16" s="67"/>
      <c r="JTE16" s="67"/>
      <c r="JTF16" s="67"/>
      <c r="JTG16" s="67"/>
      <c r="JTH16" s="67"/>
      <c r="JTI16" s="67"/>
      <c r="JTJ16" s="67"/>
      <c r="JTK16" s="67"/>
      <c r="JTL16" s="67"/>
      <c r="JTM16" s="67"/>
      <c r="JTN16" s="67"/>
      <c r="JTO16" s="67"/>
      <c r="JTP16" s="67"/>
      <c r="JTQ16" s="67"/>
      <c r="JTR16" s="67"/>
      <c r="JTS16" s="67"/>
      <c r="JTT16" s="67"/>
      <c r="JTU16" s="67"/>
      <c r="JTV16" s="67"/>
      <c r="JTW16" s="67"/>
      <c r="JTX16" s="67"/>
      <c r="JTY16" s="67"/>
      <c r="JTZ16" s="67"/>
      <c r="JUA16" s="67"/>
      <c r="JUB16" s="67"/>
      <c r="JUC16" s="67"/>
      <c r="JUD16" s="67"/>
      <c r="JUE16" s="67"/>
      <c r="JUF16" s="67"/>
      <c r="JUG16" s="67"/>
      <c r="JUH16" s="67"/>
      <c r="JUI16" s="67"/>
      <c r="JUJ16" s="67"/>
      <c r="JUK16" s="67"/>
      <c r="JUL16" s="67"/>
      <c r="JUM16" s="67"/>
      <c r="JUN16" s="67"/>
      <c r="JUO16" s="67"/>
      <c r="JUP16" s="67"/>
      <c r="JUQ16" s="67"/>
      <c r="JUR16" s="67"/>
      <c r="JUS16" s="67"/>
      <c r="JUT16" s="67"/>
      <c r="JUU16" s="67"/>
      <c r="JUV16" s="67"/>
      <c r="JUW16" s="67"/>
      <c r="JUX16" s="67"/>
      <c r="JUY16" s="67"/>
      <c r="JUZ16" s="67"/>
      <c r="JVA16" s="67"/>
      <c r="JVB16" s="67"/>
      <c r="JVC16" s="67"/>
      <c r="JVD16" s="67"/>
      <c r="JVE16" s="67"/>
      <c r="JVF16" s="67"/>
      <c r="JVG16" s="67"/>
      <c r="JVH16" s="67"/>
      <c r="JVI16" s="67"/>
      <c r="JVJ16" s="67"/>
      <c r="JVK16" s="67"/>
      <c r="JVL16" s="67"/>
      <c r="JVM16" s="67"/>
      <c r="JVN16" s="67"/>
      <c r="JVO16" s="67"/>
      <c r="JVP16" s="67"/>
      <c r="JVQ16" s="67"/>
      <c r="JVR16" s="67"/>
      <c r="JVS16" s="67"/>
      <c r="JVT16" s="67"/>
      <c r="JVU16" s="67"/>
      <c r="JVV16" s="67"/>
      <c r="JVW16" s="67"/>
      <c r="JVX16" s="67"/>
      <c r="JVY16" s="67"/>
      <c r="JVZ16" s="67"/>
      <c r="JWA16" s="67"/>
      <c r="JWB16" s="67"/>
      <c r="JWC16" s="67"/>
      <c r="JWD16" s="67"/>
      <c r="JWE16" s="67"/>
      <c r="JWF16" s="67"/>
      <c r="JWG16" s="67"/>
      <c r="JWH16" s="67"/>
      <c r="JWI16" s="67"/>
      <c r="JWJ16" s="67"/>
      <c r="JWK16" s="67"/>
      <c r="JWL16" s="67"/>
      <c r="JWM16" s="67"/>
      <c r="JWN16" s="67"/>
      <c r="JWO16" s="67"/>
      <c r="JWP16" s="67"/>
      <c r="JWQ16" s="67"/>
      <c r="JWR16" s="67"/>
      <c r="JWS16" s="67"/>
      <c r="JWT16" s="67"/>
      <c r="JWU16" s="67"/>
      <c r="JWV16" s="67"/>
      <c r="JWW16" s="67"/>
      <c r="JWX16" s="67"/>
      <c r="JWY16" s="67"/>
      <c r="JWZ16" s="67"/>
      <c r="JXA16" s="67"/>
      <c r="JXB16" s="67"/>
      <c r="JXC16" s="67"/>
      <c r="JXD16" s="67"/>
      <c r="JXE16" s="67"/>
      <c r="JXF16" s="67"/>
      <c r="JXG16" s="67"/>
      <c r="JXH16" s="67"/>
      <c r="JXI16" s="67"/>
      <c r="JXJ16" s="67"/>
      <c r="JXK16" s="67"/>
      <c r="JXL16" s="67"/>
      <c r="JXM16" s="67"/>
      <c r="JXN16" s="67"/>
      <c r="JXO16" s="67"/>
      <c r="JXP16" s="67"/>
      <c r="JXQ16" s="67"/>
      <c r="JXR16" s="67"/>
      <c r="JXS16" s="67"/>
      <c r="JXT16" s="67"/>
      <c r="JXU16" s="67"/>
      <c r="JXV16" s="67"/>
      <c r="JXW16" s="67"/>
      <c r="JXX16" s="67"/>
      <c r="JXY16" s="67"/>
      <c r="JXZ16" s="67"/>
      <c r="JYA16" s="67"/>
      <c r="JYB16" s="67"/>
      <c r="JYC16" s="67"/>
      <c r="JYD16" s="67"/>
      <c r="JYE16" s="67"/>
      <c r="JYF16" s="67"/>
      <c r="JYG16" s="67"/>
      <c r="JYH16" s="67"/>
      <c r="JYI16" s="67"/>
      <c r="JYJ16" s="67"/>
      <c r="JYK16" s="67"/>
      <c r="JYL16" s="67"/>
      <c r="JYM16" s="67"/>
      <c r="JYN16" s="67"/>
      <c r="JYO16" s="67"/>
      <c r="JYP16" s="67"/>
      <c r="JYQ16" s="67"/>
      <c r="JYR16" s="67"/>
      <c r="JYS16" s="67"/>
      <c r="JYT16" s="67"/>
      <c r="JYU16" s="67"/>
      <c r="JYV16" s="67"/>
      <c r="JYW16" s="67"/>
      <c r="JYX16" s="67"/>
      <c r="JYY16" s="67"/>
      <c r="JYZ16" s="67"/>
      <c r="JZA16" s="67"/>
      <c r="JZB16" s="67"/>
      <c r="JZC16" s="67"/>
      <c r="JZD16" s="67"/>
      <c r="JZE16" s="67"/>
      <c r="JZF16" s="67"/>
      <c r="JZG16" s="67"/>
      <c r="JZH16" s="67"/>
      <c r="JZI16" s="67"/>
      <c r="JZJ16" s="67"/>
      <c r="JZK16" s="67"/>
      <c r="JZL16" s="67"/>
      <c r="JZM16" s="67"/>
      <c r="JZN16" s="67"/>
      <c r="JZO16" s="67"/>
      <c r="JZP16" s="67"/>
      <c r="JZQ16" s="67"/>
      <c r="JZR16" s="67"/>
      <c r="JZS16" s="67"/>
      <c r="JZT16" s="67"/>
      <c r="JZU16" s="67"/>
      <c r="JZV16" s="67"/>
      <c r="JZW16" s="67"/>
      <c r="JZX16" s="67"/>
      <c r="JZY16" s="67"/>
      <c r="JZZ16" s="67"/>
      <c r="KAA16" s="67"/>
      <c r="KAB16" s="67"/>
      <c r="KAC16" s="67"/>
      <c r="KAD16" s="67"/>
      <c r="KAE16" s="67"/>
      <c r="KAF16" s="67"/>
      <c r="KAG16" s="67"/>
      <c r="KAH16" s="67"/>
      <c r="KAI16" s="67"/>
      <c r="KAJ16" s="67"/>
      <c r="KAK16" s="67"/>
      <c r="KAL16" s="67"/>
      <c r="KAM16" s="67"/>
      <c r="KAN16" s="67"/>
      <c r="KAO16" s="67"/>
      <c r="KAP16" s="67"/>
      <c r="KAQ16" s="67"/>
      <c r="KAR16" s="67"/>
      <c r="KAS16" s="67"/>
      <c r="KAT16" s="67"/>
      <c r="KAU16" s="67"/>
      <c r="KAV16" s="67"/>
      <c r="KAW16" s="67"/>
      <c r="KAX16" s="67"/>
      <c r="KAY16" s="67"/>
      <c r="KAZ16" s="67"/>
      <c r="KBA16" s="67"/>
      <c r="KBB16" s="67"/>
      <c r="KBC16" s="67"/>
      <c r="KBD16" s="67"/>
      <c r="KBE16" s="67"/>
      <c r="KBF16" s="67"/>
      <c r="KBG16" s="67"/>
      <c r="KBH16" s="67"/>
      <c r="KBI16" s="67"/>
      <c r="KBJ16" s="67"/>
      <c r="KBK16" s="67"/>
      <c r="KBL16" s="67"/>
      <c r="KBM16" s="67"/>
      <c r="KBN16" s="67"/>
      <c r="KBO16" s="67"/>
      <c r="KBP16" s="67"/>
      <c r="KBQ16" s="67"/>
      <c r="KBR16" s="67"/>
      <c r="KBS16" s="67"/>
      <c r="KBT16" s="67"/>
      <c r="KBU16" s="67"/>
      <c r="KBV16" s="67"/>
      <c r="KBW16" s="67"/>
      <c r="KBX16" s="67"/>
      <c r="KBY16" s="67"/>
      <c r="KBZ16" s="67"/>
      <c r="KCA16" s="67"/>
      <c r="KCB16" s="67"/>
      <c r="KCC16" s="67"/>
      <c r="KCD16" s="67"/>
      <c r="KCE16" s="67"/>
      <c r="KCF16" s="67"/>
      <c r="KCG16" s="67"/>
      <c r="KCH16" s="67"/>
      <c r="KCI16" s="67"/>
      <c r="KCJ16" s="67"/>
      <c r="KCK16" s="67"/>
      <c r="KCL16" s="67"/>
      <c r="KCM16" s="67"/>
      <c r="KCN16" s="67"/>
      <c r="KCO16" s="67"/>
      <c r="KCP16" s="67"/>
      <c r="KCQ16" s="67"/>
      <c r="KCR16" s="67"/>
      <c r="KCS16" s="67"/>
      <c r="KCT16" s="67"/>
      <c r="KCU16" s="67"/>
      <c r="KCV16" s="67"/>
      <c r="KCW16" s="67"/>
      <c r="KCX16" s="67"/>
      <c r="KCY16" s="67"/>
      <c r="KCZ16" s="67"/>
      <c r="KDA16" s="67"/>
      <c r="KDB16" s="67"/>
      <c r="KDC16" s="67"/>
      <c r="KDD16" s="67"/>
      <c r="KDE16" s="67"/>
      <c r="KDF16" s="67"/>
      <c r="KDG16" s="67"/>
      <c r="KDH16" s="67"/>
      <c r="KDI16" s="67"/>
      <c r="KDJ16" s="67"/>
      <c r="KDK16" s="67"/>
      <c r="KDL16" s="67"/>
      <c r="KDM16" s="67"/>
      <c r="KDN16" s="67"/>
      <c r="KDO16" s="67"/>
      <c r="KDP16" s="67"/>
      <c r="KDQ16" s="67"/>
      <c r="KDR16" s="67"/>
      <c r="KDS16" s="67"/>
      <c r="KDT16" s="67"/>
      <c r="KDU16" s="67"/>
      <c r="KDV16" s="67"/>
      <c r="KDW16" s="67"/>
      <c r="KDX16" s="67"/>
      <c r="KDY16" s="67"/>
      <c r="KDZ16" s="67"/>
      <c r="KEA16" s="67"/>
      <c r="KEB16" s="67"/>
      <c r="KEC16" s="67"/>
      <c r="KED16" s="67"/>
      <c r="KEE16" s="67"/>
      <c r="KEF16" s="67"/>
      <c r="KEG16" s="67"/>
      <c r="KEH16" s="67"/>
      <c r="KEI16" s="67"/>
      <c r="KEJ16" s="67"/>
      <c r="KEK16" s="67"/>
      <c r="KEL16" s="67"/>
      <c r="KEM16" s="67"/>
      <c r="KEN16" s="67"/>
      <c r="KEO16" s="67"/>
      <c r="KEP16" s="67"/>
      <c r="KEQ16" s="67"/>
      <c r="KER16" s="67"/>
      <c r="KES16" s="67"/>
      <c r="KET16" s="67"/>
      <c r="KEU16" s="67"/>
      <c r="KEV16" s="67"/>
      <c r="KEW16" s="67"/>
      <c r="KEX16" s="67"/>
      <c r="KEY16" s="67"/>
      <c r="KEZ16" s="67"/>
      <c r="KFA16" s="67"/>
      <c r="KFB16" s="67"/>
      <c r="KFC16" s="67"/>
      <c r="KFD16" s="67"/>
      <c r="KFE16" s="67"/>
      <c r="KFF16" s="67"/>
      <c r="KFG16" s="67"/>
      <c r="KFH16" s="67"/>
      <c r="KFI16" s="67"/>
      <c r="KFJ16" s="67"/>
      <c r="KFK16" s="67"/>
      <c r="KFL16" s="67"/>
      <c r="KFM16" s="67"/>
      <c r="KFN16" s="67"/>
      <c r="KFO16" s="67"/>
      <c r="KFP16" s="67"/>
      <c r="KFQ16" s="67"/>
      <c r="KFR16" s="67"/>
      <c r="KFS16" s="67"/>
      <c r="KFT16" s="67"/>
      <c r="KFU16" s="67"/>
      <c r="KFV16" s="67"/>
      <c r="KFW16" s="67"/>
      <c r="KFX16" s="67"/>
      <c r="KFY16" s="67"/>
      <c r="KFZ16" s="67"/>
      <c r="KGA16" s="67"/>
      <c r="KGB16" s="67"/>
      <c r="KGC16" s="67"/>
      <c r="KGD16" s="67"/>
      <c r="KGE16" s="67"/>
      <c r="KGF16" s="67"/>
      <c r="KGG16" s="67"/>
      <c r="KGH16" s="67"/>
      <c r="KGI16" s="67"/>
      <c r="KGJ16" s="67"/>
      <c r="KGK16" s="67"/>
      <c r="KGL16" s="67"/>
      <c r="KGM16" s="67"/>
      <c r="KGN16" s="67"/>
      <c r="KGO16" s="67"/>
      <c r="KGP16" s="67"/>
      <c r="KGQ16" s="67"/>
      <c r="KGR16" s="67"/>
      <c r="KGS16" s="67"/>
      <c r="KGT16" s="67"/>
      <c r="KGU16" s="67"/>
      <c r="KGV16" s="67"/>
      <c r="KGW16" s="67"/>
      <c r="KGX16" s="67"/>
      <c r="KGY16" s="67"/>
      <c r="KGZ16" s="67"/>
      <c r="KHA16" s="67"/>
      <c r="KHB16" s="67"/>
      <c r="KHC16" s="67"/>
      <c r="KHD16" s="67"/>
      <c r="KHE16" s="67"/>
      <c r="KHF16" s="67"/>
      <c r="KHG16" s="67"/>
      <c r="KHH16" s="67"/>
      <c r="KHI16" s="67"/>
      <c r="KHJ16" s="67"/>
      <c r="KHK16" s="67"/>
      <c r="KHL16" s="67"/>
      <c r="KHM16" s="67"/>
      <c r="KHN16" s="67"/>
      <c r="KHO16" s="67"/>
      <c r="KHP16" s="67"/>
      <c r="KHQ16" s="67"/>
      <c r="KHR16" s="67"/>
      <c r="KHS16" s="67"/>
      <c r="KHT16" s="67"/>
      <c r="KHU16" s="67"/>
      <c r="KHV16" s="67"/>
      <c r="KHW16" s="67"/>
      <c r="KHX16" s="67"/>
      <c r="KHY16" s="67"/>
      <c r="KHZ16" s="67"/>
      <c r="KIA16" s="67"/>
      <c r="KIB16" s="67"/>
      <c r="KIC16" s="67"/>
      <c r="KID16" s="67"/>
      <c r="KIE16" s="67"/>
      <c r="KIF16" s="67"/>
      <c r="KIG16" s="67"/>
      <c r="KIH16" s="67"/>
      <c r="KII16" s="67"/>
      <c r="KIJ16" s="67"/>
      <c r="KIK16" s="67"/>
      <c r="KIL16" s="67"/>
      <c r="KIM16" s="67"/>
      <c r="KIN16" s="67"/>
      <c r="KIO16" s="67"/>
      <c r="KIP16" s="67"/>
      <c r="KIQ16" s="67"/>
      <c r="KIR16" s="67"/>
      <c r="KIS16" s="67"/>
      <c r="KIT16" s="67"/>
      <c r="KIU16" s="67"/>
      <c r="KIV16" s="67"/>
      <c r="KIW16" s="67"/>
      <c r="KIX16" s="67"/>
      <c r="KIY16" s="67"/>
      <c r="KIZ16" s="67"/>
      <c r="KJA16" s="67"/>
      <c r="KJB16" s="67"/>
      <c r="KJC16" s="67"/>
      <c r="KJD16" s="67"/>
      <c r="KJE16" s="67"/>
      <c r="KJF16" s="67"/>
      <c r="KJG16" s="67"/>
      <c r="KJH16" s="67"/>
      <c r="KJI16" s="67"/>
      <c r="KJJ16" s="67"/>
      <c r="KJK16" s="67"/>
      <c r="KJL16" s="67"/>
      <c r="KJM16" s="67"/>
      <c r="KJN16" s="67"/>
      <c r="KJO16" s="67"/>
      <c r="KJP16" s="67"/>
      <c r="KJQ16" s="67"/>
      <c r="KJR16" s="67"/>
      <c r="KJS16" s="67"/>
      <c r="KJT16" s="67"/>
      <c r="KJU16" s="67"/>
      <c r="KJV16" s="67"/>
      <c r="KJW16" s="67"/>
      <c r="KJX16" s="67"/>
      <c r="KJY16" s="67"/>
      <c r="KJZ16" s="67"/>
      <c r="KKA16" s="67"/>
      <c r="KKB16" s="67"/>
      <c r="KKC16" s="67"/>
      <c r="KKD16" s="67"/>
      <c r="KKE16" s="67"/>
      <c r="KKF16" s="67"/>
      <c r="KKG16" s="67"/>
      <c r="KKH16" s="67"/>
      <c r="KKI16" s="67"/>
      <c r="KKJ16" s="67"/>
      <c r="KKK16" s="67"/>
      <c r="KKL16" s="67"/>
      <c r="KKM16" s="67"/>
      <c r="KKN16" s="67"/>
      <c r="KKO16" s="67"/>
      <c r="KKP16" s="67"/>
      <c r="KKQ16" s="67"/>
      <c r="KKR16" s="67"/>
      <c r="KKS16" s="67"/>
      <c r="KKT16" s="67"/>
      <c r="KKU16" s="67"/>
      <c r="KKV16" s="67"/>
      <c r="KKW16" s="67"/>
      <c r="KKX16" s="67"/>
      <c r="KKY16" s="67"/>
      <c r="KKZ16" s="67"/>
      <c r="KLA16" s="67"/>
      <c r="KLB16" s="67"/>
      <c r="KLC16" s="67"/>
      <c r="KLD16" s="67"/>
      <c r="KLE16" s="67"/>
      <c r="KLF16" s="67"/>
      <c r="KLG16" s="67"/>
      <c r="KLH16" s="67"/>
      <c r="KLI16" s="67"/>
      <c r="KLJ16" s="67"/>
      <c r="KLK16" s="67"/>
      <c r="KLL16" s="67"/>
      <c r="KLM16" s="67"/>
      <c r="KLN16" s="67"/>
      <c r="KLO16" s="67"/>
      <c r="KLP16" s="67"/>
      <c r="KLQ16" s="67"/>
      <c r="KLR16" s="67"/>
      <c r="KLS16" s="67"/>
      <c r="KLT16" s="67"/>
      <c r="KLU16" s="67"/>
      <c r="KLV16" s="67"/>
      <c r="KLW16" s="67"/>
      <c r="KLX16" s="67"/>
      <c r="KLY16" s="67"/>
      <c r="KLZ16" s="67"/>
      <c r="KMA16" s="67"/>
      <c r="KMB16" s="67"/>
      <c r="KMC16" s="67"/>
      <c r="KMD16" s="67"/>
      <c r="KME16" s="67"/>
      <c r="KMF16" s="67"/>
      <c r="KMG16" s="67"/>
      <c r="KMH16" s="67"/>
      <c r="KMI16" s="67"/>
      <c r="KMJ16" s="67"/>
      <c r="KMK16" s="67"/>
      <c r="KML16" s="67"/>
      <c r="KMM16" s="67"/>
      <c r="KMN16" s="67"/>
      <c r="KMO16" s="67"/>
      <c r="KMP16" s="67"/>
      <c r="KMQ16" s="67"/>
      <c r="KMR16" s="67"/>
      <c r="KMS16" s="67"/>
      <c r="KMT16" s="67"/>
      <c r="KMU16" s="67"/>
      <c r="KMV16" s="67"/>
      <c r="KMW16" s="67"/>
      <c r="KMX16" s="67"/>
      <c r="KMY16" s="67"/>
      <c r="KMZ16" s="67"/>
      <c r="KNA16" s="67"/>
      <c r="KNB16" s="67"/>
      <c r="KNC16" s="67"/>
      <c r="KND16" s="67"/>
      <c r="KNE16" s="67"/>
      <c r="KNF16" s="67"/>
      <c r="KNG16" s="67"/>
      <c r="KNH16" s="67"/>
      <c r="KNI16" s="67"/>
      <c r="KNJ16" s="67"/>
      <c r="KNK16" s="67"/>
      <c r="KNL16" s="67"/>
      <c r="KNM16" s="67"/>
      <c r="KNN16" s="67"/>
      <c r="KNO16" s="67"/>
      <c r="KNP16" s="67"/>
      <c r="KNQ16" s="67"/>
      <c r="KNR16" s="67"/>
      <c r="KNS16" s="67"/>
      <c r="KNT16" s="67"/>
      <c r="KNU16" s="67"/>
      <c r="KNV16" s="67"/>
      <c r="KNW16" s="67"/>
      <c r="KNX16" s="67"/>
      <c r="KNY16" s="67"/>
      <c r="KNZ16" s="67"/>
      <c r="KOA16" s="67"/>
      <c r="KOB16" s="67"/>
      <c r="KOC16" s="67"/>
      <c r="KOD16" s="67"/>
      <c r="KOE16" s="67"/>
      <c r="KOF16" s="67"/>
      <c r="KOG16" s="67"/>
      <c r="KOH16" s="67"/>
      <c r="KOI16" s="67"/>
      <c r="KOJ16" s="67"/>
      <c r="KOK16" s="67"/>
      <c r="KOL16" s="67"/>
      <c r="KOM16" s="67"/>
      <c r="KON16" s="67"/>
      <c r="KOO16" s="67"/>
      <c r="KOP16" s="67"/>
      <c r="KOQ16" s="67"/>
      <c r="KOR16" s="67"/>
      <c r="KOS16" s="67"/>
      <c r="KOT16" s="67"/>
      <c r="KOU16" s="67"/>
      <c r="KOV16" s="67"/>
      <c r="KOW16" s="67"/>
      <c r="KOX16" s="67"/>
      <c r="KOY16" s="67"/>
      <c r="KOZ16" s="67"/>
      <c r="KPA16" s="67"/>
      <c r="KPB16" s="67"/>
      <c r="KPC16" s="67"/>
      <c r="KPD16" s="67"/>
      <c r="KPE16" s="67"/>
      <c r="KPF16" s="67"/>
      <c r="KPG16" s="67"/>
      <c r="KPH16" s="67"/>
      <c r="KPI16" s="67"/>
      <c r="KPJ16" s="67"/>
      <c r="KPK16" s="67"/>
      <c r="KPL16" s="67"/>
      <c r="KPM16" s="67"/>
      <c r="KPN16" s="67"/>
      <c r="KPO16" s="67"/>
      <c r="KPP16" s="67"/>
      <c r="KPQ16" s="67"/>
      <c r="KPR16" s="67"/>
      <c r="KPS16" s="67"/>
      <c r="KPT16" s="67"/>
      <c r="KPU16" s="67"/>
      <c r="KPV16" s="67"/>
      <c r="KPW16" s="67"/>
      <c r="KPX16" s="67"/>
      <c r="KPY16" s="67"/>
      <c r="KPZ16" s="67"/>
      <c r="KQA16" s="67"/>
      <c r="KQB16" s="67"/>
      <c r="KQC16" s="67"/>
      <c r="KQD16" s="67"/>
      <c r="KQE16" s="67"/>
      <c r="KQF16" s="67"/>
      <c r="KQG16" s="67"/>
      <c r="KQH16" s="67"/>
      <c r="KQI16" s="67"/>
      <c r="KQJ16" s="67"/>
      <c r="KQK16" s="67"/>
      <c r="KQL16" s="67"/>
      <c r="KQM16" s="67"/>
      <c r="KQN16" s="67"/>
      <c r="KQO16" s="67"/>
      <c r="KQP16" s="67"/>
      <c r="KQQ16" s="67"/>
      <c r="KQR16" s="67"/>
      <c r="KQS16" s="67"/>
      <c r="KQT16" s="67"/>
      <c r="KQU16" s="67"/>
      <c r="KQV16" s="67"/>
      <c r="KQW16" s="67"/>
      <c r="KQX16" s="67"/>
      <c r="KQY16" s="67"/>
      <c r="KQZ16" s="67"/>
      <c r="KRA16" s="67"/>
      <c r="KRB16" s="67"/>
      <c r="KRC16" s="67"/>
      <c r="KRD16" s="67"/>
      <c r="KRE16" s="67"/>
      <c r="KRF16" s="67"/>
      <c r="KRG16" s="67"/>
      <c r="KRH16" s="67"/>
      <c r="KRI16" s="67"/>
      <c r="KRJ16" s="67"/>
      <c r="KRK16" s="67"/>
      <c r="KRL16" s="67"/>
      <c r="KRM16" s="67"/>
      <c r="KRN16" s="67"/>
      <c r="KRO16" s="67"/>
      <c r="KRP16" s="67"/>
      <c r="KRQ16" s="67"/>
      <c r="KRR16" s="67"/>
      <c r="KRS16" s="67"/>
      <c r="KRT16" s="67"/>
      <c r="KRU16" s="67"/>
      <c r="KRV16" s="67"/>
      <c r="KRW16" s="67"/>
      <c r="KRX16" s="67"/>
      <c r="KRY16" s="67"/>
      <c r="KRZ16" s="67"/>
      <c r="KSA16" s="67"/>
      <c r="KSB16" s="67"/>
      <c r="KSC16" s="67"/>
      <c r="KSD16" s="67"/>
      <c r="KSE16" s="67"/>
      <c r="KSF16" s="67"/>
      <c r="KSG16" s="67"/>
      <c r="KSH16" s="67"/>
      <c r="KSI16" s="67"/>
      <c r="KSJ16" s="67"/>
      <c r="KSK16" s="67"/>
      <c r="KSL16" s="67"/>
      <c r="KSM16" s="67"/>
      <c r="KSN16" s="67"/>
      <c r="KSO16" s="67"/>
      <c r="KSP16" s="67"/>
      <c r="KSQ16" s="67"/>
      <c r="KSR16" s="67"/>
      <c r="KSS16" s="67"/>
      <c r="KST16" s="67"/>
      <c r="KSU16" s="67"/>
      <c r="KSV16" s="67"/>
      <c r="KSW16" s="67"/>
      <c r="KSX16" s="67"/>
      <c r="KSY16" s="67"/>
      <c r="KSZ16" s="67"/>
      <c r="KTA16" s="67"/>
      <c r="KTB16" s="67"/>
      <c r="KTC16" s="67"/>
      <c r="KTD16" s="67"/>
      <c r="KTE16" s="67"/>
      <c r="KTF16" s="67"/>
      <c r="KTG16" s="67"/>
      <c r="KTH16" s="67"/>
      <c r="KTI16" s="67"/>
      <c r="KTJ16" s="67"/>
      <c r="KTK16" s="67"/>
      <c r="KTL16" s="67"/>
      <c r="KTM16" s="67"/>
      <c r="KTN16" s="67"/>
      <c r="KTO16" s="67"/>
      <c r="KTP16" s="67"/>
      <c r="KTQ16" s="67"/>
      <c r="KTR16" s="67"/>
      <c r="KTS16" s="67"/>
      <c r="KTT16" s="67"/>
      <c r="KTU16" s="67"/>
      <c r="KTV16" s="67"/>
      <c r="KTW16" s="67"/>
      <c r="KTX16" s="67"/>
      <c r="KTY16" s="67"/>
      <c r="KTZ16" s="67"/>
      <c r="KUA16" s="67"/>
      <c r="KUB16" s="67"/>
      <c r="KUC16" s="67"/>
      <c r="KUD16" s="67"/>
      <c r="KUE16" s="67"/>
      <c r="KUF16" s="67"/>
      <c r="KUG16" s="67"/>
      <c r="KUH16" s="67"/>
      <c r="KUI16" s="67"/>
      <c r="KUJ16" s="67"/>
      <c r="KUK16" s="67"/>
      <c r="KUL16" s="67"/>
      <c r="KUM16" s="67"/>
      <c r="KUN16" s="67"/>
      <c r="KUO16" s="67"/>
      <c r="KUP16" s="67"/>
      <c r="KUQ16" s="67"/>
      <c r="KUR16" s="67"/>
      <c r="KUS16" s="67"/>
      <c r="KUT16" s="67"/>
      <c r="KUU16" s="67"/>
      <c r="KUV16" s="67"/>
      <c r="KUW16" s="67"/>
      <c r="KUX16" s="67"/>
      <c r="KUY16" s="67"/>
      <c r="KUZ16" s="67"/>
      <c r="KVA16" s="67"/>
      <c r="KVB16" s="67"/>
      <c r="KVC16" s="67"/>
      <c r="KVD16" s="67"/>
      <c r="KVE16" s="67"/>
      <c r="KVF16" s="67"/>
      <c r="KVG16" s="67"/>
      <c r="KVH16" s="67"/>
      <c r="KVI16" s="67"/>
      <c r="KVJ16" s="67"/>
      <c r="KVK16" s="67"/>
      <c r="KVL16" s="67"/>
      <c r="KVM16" s="67"/>
      <c r="KVN16" s="67"/>
      <c r="KVO16" s="67"/>
      <c r="KVP16" s="67"/>
      <c r="KVQ16" s="67"/>
      <c r="KVR16" s="67"/>
      <c r="KVS16" s="67"/>
      <c r="KVT16" s="67"/>
      <c r="KVU16" s="67"/>
      <c r="KVV16" s="67"/>
      <c r="KVW16" s="67"/>
      <c r="KVX16" s="67"/>
      <c r="KVY16" s="67"/>
      <c r="KVZ16" s="67"/>
      <c r="KWA16" s="67"/>
      <c r="KWB16" s="67"/>
      <c r="KWC16" s="67"/>
      <c r="KWD16" s="67"/>
      <c r="KWE16" s="67"/>
      <c r="KWF16" s="67"/>
      <c r="KWG16" s="67"/>
      <c r="KWH16" s="67"/>
      <c r="KWI16" s="67"/>
      <c r="KWJ16" s="67"/>
      <c r="KWK16" s="67"/>
      <c r="KWL16" s="67"/>
      <c r="KWM16" s="67"/>
      <c r="KWN16" s="67"/>
      <c r="KWO16" s="67"/>
      <c r="KWP16" s="67"/>
      <c r="KWQ16" s="67"/>
      <c r="KWR16" s="67"/>
      <c r="KWS16" s="67"/>
      <c r="KWT16" s="67"/>
      <c r="KWU16" s="67"/>
      <c r="KWV16" s="67"/>
      <c r="KWW16" s="67"/>
      <c r="KWX16" s="67"/>
      <c r="KWY16" s="67"/>
      <c r="KWZ16" s="67"/>
      <c r="KXA16" s="67"/>
      <c r="KXB16" s="67"/>
      <c r="KXC16" s="67"/>
      <c r="KXD16" s="67"/>
      <c r="KXE16" s="67"/>
      <c r="KXF16" s="67"/>
      <c r="KXG16" s="67"/>
      <c r="KXH16" s="67"/>
      <c r="KXI16" s="67"/>
      <c r="KXJ16" s="67"/>
      <c r="KXK16" s="67"/>
      <c r="KXL16" s="67"/>
      <c r="KXM16" s="67"/>
      <c r="KXN16" s="67"/>
      <c r="KXO16" s="67"/>
      <c r="KXP16" s="67"/>
      <c r="KXQ16" s="67"/>
      <c r="KXR16" s="67"/>
      <c r="KXS16" s="67"/>
      <c r="KXT16" s="67"/>
      <c r="KXU16" s="67"/>
      <c r="KXV16" s="67"/>
      <c r="KXW16" s="67"/>
      <c r="KXX16" s="67"/>
      <c r="KXY16" s="67"/>
      <c r="KXZ16" s="67"/>
      <c r="KYA16" s="67"/>
      <c r="KYB16" s="67"/>
      <c r="KYC16" s="67"/>
      <c r="KYD16" s="67"/>
      <c r="KYE16" s="67"/>
      <c r="KYF16" s="67"/>
      <c r="KYG16" s="67"/>
      <c r="KYH16" s="67"/>
      <c r="KYI16" s="67"/>
      <c r="KYJ16" s="67"/>
      <c r="KYK16" s="67"/>
      <c r="KYL16" s="67"/>
      <c r="KYM16" s="67"/>
      <c r="KYN16" s="67"/>
      <c r="KYO16" s="67"/>
      <c r="KYP16" s="67"/>
      <c r="KYQ16" s="67"/>
      <c r="KYR16" s="67"/>
      <c r="KYS16" s="67"/>
      <c r="KYT16" s="67"/>
      <c r="KYU16" s="67"/>
      <c r="KYV16" s="67"/>
      <c r="KYW16" s="67"/>
      <c r="KYX16" s="67"/>
      <c r="KYY16" s="67"/>
      <c r="KYZ16" s="67"/>
      <c r="KZA16" s="67"/>
      <c r="KZB16" s="67"/>
      <c r="KZC16" s="67"/>
      <c r="KZD16" s="67"/>
      <c r="KZE16" s="67"/>
      <c r="KZF16" s="67"/>
      <c r="KZG16" s="67"/>
      <c r="KZH16" s="67"/>
      <c r="KZI16" s="67"/>
      <c r="KZJ16" s="67"/>
      <c r="KZK16" s="67"/>
      <c r="KZL16" s="67"/>
      <c r="KZM16" s="67"/>
      <c r="KZN16" s="67"/>
      <c r="KZO16" s="67"/>
      <c r="KZP16" s="67"/>
      <c r="KZQ16" s="67"/>
      <c r="KZR16" s="67"/>
      <c r="KZS16" s="67"/>
      <c r="KZT16" s="67"/>
      <c r="KZU16" s="67"/>
      <c r="KZV16" s="67"/>
      <c r="KZW16" s="67"/>
      <c r="KZX16" s="67"/>
      <c r="KZY16" s="67"/>
      <c r="KZZ16" s="67"/>
      <c r="LAA16" s="67"/>
      <c r="LAB16" s="67"/>
      <c r="LAC16" s="67"/>
      <c r="LAD16" s="67"/>
      <c r="LAE16" s="67"/>
      <c r="LAF16" s="67"/>
      <c r="LAG16" s="67"/>
      <c r="LAH16" s="67"/>
      <c r="LAI16" s="67"/>
      <c r="LAJ16" s="67"/>
      <c r="LAK16" s="67"/>
      <c r="LAL16" s="67"/>
      <c r="LAM16" s="67"/>
      <c r="LAN16" s="67"/>
      <c r="LAO16" s="67"/>
      <c r="LAP16" s="67"/>
      <c r="LAQ16" s="67"/>
      <c r="LAR16" s="67"/>
      <c r="LAS16" s="67"/>
      <c r="LAT16" s="67"/>
      <c r="LAU16" s="67"/>
      <c r="LAV16" s="67"/>
      <c r="LAW16" s="67"/>
      <c r="LAX16" s="67"/>
      <c r="LAY16" s="67"/>
      <c r="LAZ16" s="67"/>
      <c r="LBA16" s="67"/>
      <c r="LBB16" s="67"/>
      <c r="LBC16" s="67"/>
      <c r="LBD16" s="67"/>
      <c r="LBE16" s="67"/>
      <c r="LBF16" s="67"/>
      <c r="LBG16" s="67"/>
      <c r="LBH16" s="67"/>
      <c r="LBI16" s="67"/>
      <c r="LBJ16" s="67"/>
      <c r="LBK16" s="67"/>
      <c r="LBL16" s="67"/>
      <c r="LBM16" s="67"/>
      <c r="LBN16" s="67"/>
      <c r="LBO16" s="67"/>
      <c r="LBP16" s="67"/>
      <c r="LBQ16" s="67"/>
      <c r="LBR16" s="67"/>
      <c r="LBS16" s="67"/>
      <c r="LBT16" s="67"/>
      <c r="LBU16" s="67"/>
      <c r="LBV16" s="67"/>
      <c r="LBW16" s="67"/>
      <c r="LBX16" s="67"/>
      <c r="LBY16" s="67"/>
      <c r="LBZ16" s="67"/>
      <c r="LCA16" s="67"/>
      <c r="LCB16" s="67"/>
      <c r="LCC16" s="67"/>
      <c r="LCD16" s="67"/>
      <c r="LCE16" s="67"/>
      <c r="LCF16" s="67"/>
      <c r="LCG16" s="67"/>
      <c r="LCH16" s="67"/>
      <c r="LCI16" s="67"/>
      <c r="LCJ16" s="67"/>
      <c r="LCK16" s="67"/>
      <c r="LCL16" s="67"/>
      <c r="LCM16" s="67"/>
      <c r="LCN16" s="67"/>
      <c r="LCO16" s="67"/>
      <c r="LCP16" s="67"/>
      <c r="LCQ16" s="67"/>
      <c r="LCR16" s="67"/>
      <c r="LCS16" s="67"/>
      <c r="LCT16" s="67"/>
      <c r="LCU16" s="67"/>
      <c r="LCV16" s="67"/>
      <c r="LCW16" s="67"/>
      <c r="LCX16" s="67"/>
      <c r="LCY16" s="67"/>
      <c r="LCZ16" s="67"/>
      <c r="LDA16" s="67"/>
      <c r="LDB16" s="67"/>
      <c r="LDC16" s="67"/>
      <c r="LDD16" s="67"/>
      <c r="LDE16" s="67"/>
      <c r="LDF16" s="67"/>
      <c r="LDG16" s="67"/>
      <c r="LDH16" s="67"/>
      <c r="LDI16" s="67"/>
      <c r="LDJ16" s="67"/>
      <c r="LDK16" s="67"/>
      <c r="LDL16" s="67"/>
      <c r="LDM16" s="67"/>
      <c r="LDN16" s="67"/>
      <c r="LDO16" s="67"/>
      <c r="LDP16" s="67"/>
      <c r="LDQ16" s="67"/>
      <c r="LDR16" s="67"/>
      <c r="LDS16" s="67"/>
      <c r="LDT16" s="67"/>
      <c r="LDU16" s="67"/>
      <c r="LDV16" s="67"/>
      <c r="LDW16" s="67"/>
      <c r="LDX16" s="67"/>
      <c r="LDY16" s="67"/>
      <c r="LDZ16" s="67"/>
      <c r="LEA16" s="67"/>
      <c r="LEB16" s="67"/>
      <c r="LEC16" s="67"/>
      <c r="LED16" s="67"/>
      <c r="LEE16" s="67"/>
      <c r="LEF16" s="67"/>
      <c r="LEG16" s="67"/>
      <c r="LEH16" s="67"/>
      <c r="LEI16" s="67"/>
      <c r="LEJ16" s="67"/>
      <c r="LEK16" s="67"/>
      <c r="LEL16" s="67"/>
      <c r="LEM16" s="67"/>
      <c r="LEN16" s="67"/>
      <c r="LEO16" s="67"/>
      <c r="LEP16" s="67"/>
      <c r="LEQ16" s="67"/>
      <c r="LER16" s="67"/>
      <c r="LES16" s="67"/>
      <c r="LET16" s="67"/>
      <c r="LEU16" s="67"/>
      <c r="LEV16" s="67"/>
      <c r="LEW16" s="67"/>
      <c r="LEX16" s="67"/>
      <c r="LEY16" s="67"/>
      <c r="LEZ16" s="67"/>
      <c r="LFA16" s="67"/>
      <c r="LFB16" s="67"/>
      <c r="LFC16" s="67"/>
      <c r="LFD16" s="67"/>
      <c r="LFE16" s="67"/>
      <c r="LFF16" s="67"/>
      <c r="LFG16" s="67"/>
      <c r="LFH16" s="67"/>
      <c r="LFI16" s="67"/>
      <c r="LFJ16" s="67"/>
      <c r="LFK16" s="67"/>
      <c r="LFL16" s="67"/>
      <c r="LFM16" s="67"/>
      <c r="LFN16" s="67"/>
      <c r="LFO16" s="67"/>
      <c r="LFP16" s="67"/>
      <c r="LFQ16" s="67"/>
      <c r="LFR16" s="67"/>
      <c r="LFS16" s="67"/>
      <c r="LFT16" s="67"/>
      <c r="LFU16" s="67"/>
      <c r="LFV16" s="67"/>
      <c r="LFW16" s="67"/>
      <c r="LFX16" s="67"/>
      <c r="LFY16" s="67"/>
      <c r="LFZ16" s="67"/>
      <c r="LGA16" s="67"/>
      <c r="LGB16" s="67"/>
      <c r="LGC16" s="67"/>
      <c r="LGD16" s="67"/>
      <c r="LGE16" s="67"/>
      <c r="LGF16" s="67"/>
      <c r="LGG16" s="67"/>
      <c r="LGH16" s="67"/>
      <c r="LGI16" s="67"/>
      <c r="LGJ16" s="67"/>
      <c r="LGK16" s="67"/>
      <c r="LGL16" s="67"/>
      <c r="LGM16" s="67"/>
      <c r="LGN16" s="67"/>
      <c r="LGO16" s="67"/>
      <c r="LGP16" s="67"/>
      <c r="LGQ16" s="67"/>
      <c r="LGR16" s="67"/>
      <c r="LGS16" s="67"/>
      <c r="LGT16" s="67"/>
      <c r="LGU16" s="67"/>
      <c r="LGV16" s="67"/>
      <c r="LGW16" s="67"/>
      <c r="LGX16" s="67"/>
      <c r="LGY16" s="67"/>
      <c r="LGZ16" s="67"/>
      <c r="LHA16" s="67"/>
      <c r="LHB16" s="67"/>
      <c r="LHC16" s="67"/>
      <c r="LHD16" s="67"/>
      <c r="LHE16" s="67"/>
      <c r="LHF16" s="67"/>
      <c r="LHG16" s="67"/>
      <c r="LHH16" s="67"/>
      <c r="LHI16" s="67"/>
      <c r="LHJ16" s="67"/>
      <c r="LHK16" s="67"/>
      <c r="LHL16" s="67"/>
      <c r="LHM16" s="67"/>
      <c r="LHN16" s="67"/>
      <c r="LHO16" s="67"/>
      <c r="LHP16" s="67"/>
      <c r="LHQ16" s="67"/>
      <c r="LHR16" s="67"/>
      <c r="LHS16" s="67"/>
      <c r="LHT16" s="67"/>
      <c r="LHU16" s="67"/>
      <c r="LHV16" s="67"/>
      <c r="LHW16" s="67"/>
      <c r="LHX16" s="67"/>
      <c r="LHY16" s="67"/>
      <c r="LHZ16" s="67"/>
      <c r="LIA16" s="67"/>
      <c r="LIB16" s="67"/>
      <c r="LIC16" s="67"/>
      <c r="LID16" s="67"/>
      <c r="LIE16" s="67"/>
      <c r="LIF16" s="67"/>
      <c r="LIG16" s="67"/>
      <c r="LIH16" s="67"/>
      <c r="LII16" s="67"/>
      <c r="LIJ16" s="67"/>
      <c r="LIK16" s="67"/>
      <c r="LIL16" s="67"/>
      <c r="LIM16" s="67"/>
      <c r="LIN16" s="67"/>
      <c r="LIO16" s="67"/>
      <c r="LIP16" s="67"/>
      <c r="LIQ16" s="67"/>
      <c r="LIR16" s="67"/>
      <c r="LIS16" s="67"/>
      <c r="LIT16" s="67"/>
      <c r="LIU16" s="67"/>
      <c r="LIV16" s="67"/>
      <c r="LIW16" s="67"/>
      <c r="LIX16" s="67"/>
      <c r="LIY16" s="67"/>
      <c r="LIZ16" s="67"/>
      <c r="LJA16" s="67"/>
      <c r="LJB16" s="67"/>
      <c r="LJC16" s="67"/>
      <c r="LJD16" s="67"/>
      <c r="LJE16" s="67"/>
      <c r="LJF16" s="67"/>
      <c r="LJG16" s="67"/>
      <c r="LJH16" s="67"/>
      <c r="LJI16" s="67"/>
      <c r="LJJ16" s="67"/>
      <c r="LJK16" s="67"/>
      <c r="LJL16" s="67"/>
      <c r="LJM16" s="67"/>
      <c r="LJN16" s="67"/>
      <c r="LJO16" s="67"/>
      <c r="LJP16" s="67"/>
      <c r="LJQ16" s="67"/>
      <c r="LJR16" s="67"/>
      <c r="LJS16" s="67"/>
      <c r="LJT16" s="67"/>
      <c r="LJU16" s="67"/>
      <c r="LJV16" s="67"/>
      <c r="LJW16" s="67"/>
      <c r="LJX16" s="67"/>
      <c r="LJY16" s="67"/>
      <c r="LJZ16" s="67"/>
      <c r="LKA16" s="67"/>
      <c r="LKB16" s="67"/>
      <c r="LKC16" s="67"/>
      <c r="LKD16" s="67"/>
      <c r="LKE16" s="67"/>
      <c r="LKF16" s="67"/>
      <c r="LKG16" s="67"/>
      <c r="LKH16" s="67"/>
      <c r="LKI16" s="67"/>
      <c r="LKJ16" s="67"/>
      <c r="LKK16" s="67"/>
      <c r="LKL16" s="67"/>
      <c r="LKM16" s="67"/>
      <c r="LKN16" s="67"/>
      <c r="LKO16" s="67"/>
      <c r="LKP16" s="67"/>
      <c r="LKQ16" s="67"/>
      <c r="LKR16" s="67"/>
      <c r="LKS16" s="67"/>
      <c r="LKT16" s="67"/>
      <c r="LKU16" s="67"/>
      <c r="LKV16" s="67"/>
      <c r="LKW16" s="67"/>
      <c r="LKX16" s="67"/>
      <c r="LKY16" s="67"/>
      <c r="LKZ16" s="67"/>
      <c r="LLA16" s="67"/>
      <c r="LLB16" s="67"/>
      <c r="LLC16" s="67"/>
      <c r="LLD16" s="67"/>
      <c r="LLE16" s="67"/>
      <c r="LLF16" s="67"/>
      <c r="LLG16" s="67"/>
      <c r="LLH16" s="67"/>
      <c r="LLI16" s="67"/>
      <c r="LLJ16" s="67"/>
      <c r="LLK16" s="67"/>
      <c r="LLL16" s="67"/>
      <c r="LLM16" s="67"/>
      <c r="LLN16" s="67"/>
      <c r="LLO16" s="67"/>
      <c r="LLP16" s="67"/>
      <c r="LLQ16" s="67"/>
      <c r="LLR16" s="67"/>
      <c r="LLS16" s="67"/>
      <c r="LLT16" s="67"/>
      <c r="LLU16" s="67"/>
      <c r="LLV16" s="67"/>
      <c r="LLW16" s="67"/>
      <c r="LLX16" s="67"/>
      <c r="LLY16" s="67"/>
      <c r="LLZ16" s="67"/>
      <c r="LMA16" s="67"/>
      <c r="LMB16" s="67"/>
      <c r="LMC16" s="67"/>
      <c r="LMD16" s="67"/>
      <c r="LME16" s="67"/>
      <c r="LMF16" s="67"/>
      <c r="LMG16" s="67"/>
      <c r="LMH16" s="67"/>
      <c r="LMI16" s="67"/>
      <c r="LMJ16" s="67"/>
      <c r="LMK16" s="67"/>
      <c r="LML16" s="67"/>
      <c r="LMM16" s="67"/>
      <c r="LMN16" s="67"/>
      <c r="LMO16" s="67"/>
      <c r="LMP16" s="67"/>
      <c r="LMQ16" s="67"/>
      <c r="LMR16" s="67"/>
      <c r="LMS16" s="67"/>
      <c r="LMT16" s="67"/>
      <c r="LMU16" s="67"/>
      <c r="LMV16" s="67"/>
      <c r="LMW16" s="67"/>
      <c r="LMX16" s="67"/>
      <c r="LMY16" s="67"/>
      <c r="LMZ16" s="67"/>
      <c r="LNA16" s="67"/>
      <c r="LNB16" s="67"/>
      <c r="LNC16" s="67"/>
      <c r="LND16" s="67"/>
      <c r="LNE16" s="67"/>
      <c r="LNF16" s="67"/>
      <c r="LNG16" s="67"/>
      <c r="LNH16" s="67"/>
      <c r="LNI16" s="67"/>
      <c r="LNJ16" s="67"/>
      <c r="LNK16" s="67"/>
      <c r="LNL16" s="67"/>
      <c r="LNM16" s="67"/>
      <c r="LNN16" s="67"/>
      <c r="LNO16" s="67"/>
      <c r="LNP16" s="67"/>
      <c r="LNQ16" s="67"/>
      <c r="LNR16" s="67"/>
      <c r="LNS16" s="67"/>
      <c r="LNT16" s="67"/>
      <c r="LNU16" s="67"/>
      <c r="LNV16" s="67"/>
      <c r="LNW16" s="67"/>
      <c r="LNX16" s="67"/>
      <c r="LNY16" s="67"/>
      <c r="LNZ16" s="67"/>
      <c r="LOA16" s="67"/>
      <c r="LOB16" s="67"/>
      <c r="LOC16" s="67"/>
      <c r="LOD16" s="67"/>
      <c r="LOE16" s="67"/>
      <c r="LOF16" s="67"/>
      <c r="LOG16" s="67"/>
      <c r="LOH16" s="67"/>
      <c r="LOI16" s="67"/>
      <c r="LOJ16" s="67"/>
      <c r="LOK16" s="67"/>
      <c r="LOL16" s="67"/>
      <c r="LOM16" s="67"/>
      <c r="LON16" s="67"/>
      <c r="LOO16" s="67"/>
      <c r="LOP16" s="67"/>
      <c r="LOQ16" s="67"/>
      <c r="LOR16" s="67"/>
      <c r="LOS16" s="67"/>
      <c r="LOT16" s="67"/>
      <c r="LOU16" s="67"/>
      <c r="LOV16" s="67"/>
      <c r="LOW16" s="67"/>
      <c r="LOX16" s="67"/>
      <c r="LOY16" s="67"/>
      <c r="LOZ16" s="67"/>
      <c r="LPA16" s="67"/>
      <c r="LPB16" s="67"/>
      <c r="LPC16" s="67"/>
      <c r="LPD16" s="67"/>
      <c r="LPE16" s="67"/>
      <c r="LPF16" s="67"/>
      <c r="LPG16" s="67"/>
      <c r="LPH16" s="67"/>
      <c r="LPI16" s="67"/>
      <c r="LPJ16" s="67"/>
      <c r="LPK16" s="67"/>
      <c r="LPL16" s="67"/>
      <c r="LPM16" s="67"/>
      <c r="LPN16" s="67"/>
      <c r="LPO16" s="67"/>
      <c r="LPP16" s="67"/>
      <c r="LPQ16" s="67"/>
      <c r="LPR16" s="67"/>
      <c r="LPS16" s="67"/>
      <c r="LPT16" s="67"/>
      <c r="LPU16" s="67"/>
      <c r="LPV16" s="67"/>
      <c r="LPW16" s="67"/>
      <c r="LPX16" s="67"/>
      <c r="LPY16" s="67"/>
      <c r="LPZ16" s="67"/>
      <c r="LQA16" s="67"/>
      <c r="LQB16" s="67"/>
      <c r="LQC16" s="67"/>
      <c r="LQD16" s="67"/>
      <c r="LQE16" s="67"/>
      <c r="LQF16" s="67"/>
      <c r="LQG16" s="67"/>
      <c r="LQH16" s="67"/>
      <c r="LQI16" s="67"/>
      <c r="LQJ16" s="67"/>
      <c r="LQK16" s="67"/>
      <c r="LQL16" s="67"/>
      <c r="LQM16" s="67"/>
      <c r="LQN16" s="67"/>
      <c r="LQO16" s="67"/>
      <c r="LQP16" s="67"/>
      <c r="LQQ16" s="67"/>
      <c r="LQR16" s="67"/>
      <c r="LQS16" s="67"/>
      <c r="LQT16" s="67"/>
      <c r="LQU16" s="67"/>
      <c r="LQV16" s="67"/>
      <c r="LQW16" s="67"/>
      <c r="LQX16" s="67"/>
      <c r="LQY16" s="67"/>
      <c r="LQZ16" s="67"/>
      <c r="LRA16" s="67"/>
      <c r="LRB16" s="67"/>
      <c r="LRC16" s="67"/>
      <c r="LRD16" s="67"/>
      <c r="LRE16" s="67"/>
      <c r="LRF16" s="67"/>
      <c r="LRG16" s="67"/>
      <c r="LRH16" s="67"/>
      <c r="LRI16" s="67"/>
      <c r="LRJ16" s="67"/>
      <c r="LRK16" s="67"/>
      <c r="LRL16" s="67"/>
      <c r="LRM16" s="67"/>
      <c r="LRN16" s="67"/>
      <c r="LRO16" s="67"/>
      <c r="LRP16" s="67"/>
      <c r="LRQ16" s="67"/>
      <c r="LRR16" s="67"/>
      <c r="LRS16" s="67"/>
      <c r="LRT16" s="67"/>
      <c r="LRU16" s="67"/>
      <c r="LRV16" s="67"/>
      <c r="LRW16" s="67"/>
      <c r="LRX16" s="67"/>
      <c r="LRY16" s="67"/>
      <c r="LRZ16" s="67"/>
      <c r="LSA16" s="67"/>
      <c r="LSB16" s="67"/>
      <c r="LSC16" s="67"/>
      <c r="LSD16" s="67"/>
      <c r="LSE16" s="67"/>
      <c r="LSF16" s="67"/>
      <c r="LSG16" s="67"/>
      <c r="LSH16" s="67"/>
      <c r="LSI16" s="67"/>
      <c r="LSJ16" s="67"/>
      <c r="LSK16" s="67"/>
      <c r="LSL16" s="67"/>
      <c r="LSM16" s="67"/>
      <c r="LSN16" s="67"/>
      <c r="LSO16" s="67"/>
      <c r="LSP16" s="67"/>
      <c r="LSQ16" s="67"/>
      <c r="LSR16" s="67"/>
      <c r="LSS16" s="67"/>
      <c r="LST16" s="67"/>
      <c r="LSU16" s="67"/>
      <c r="LSV16" s="67"/>
      <c r="LSW16" s="67"/>
      <c r="LSX16" s="67"/>
      <c r="LSY16" s="67"/>
      <c r="LSZ16" s="67"/>
      <c r="LTA16" s="67"/>
      <c r="LTB16" s="67"/>
      <c r="LTC16" s="67"/>
      <c r="LTD16" s="67"/>
      <c r="LTE16" s="67"/>
      <c r="LTF16" s="67"/>
      <c r="LTG16" s="67"/>
      <c r="LTH16" s="67"/>
      <c r="LTI16" s="67"/>
      <c r="LTJ16" s="67"/>
      <c r="LTK16" s="67"/>
      <c r="LTL16" s="67"/>
      <c r="LTM16" s="67"/>
      <c r="LTN16" s="67"/>
      <c r="LTO16" s="67"/>
      <c r="LTP16" s="67"/>
      <c r="LTQ16" s="67"/>
      <c r="LTR16" s="67"/>
      <c r="LTS16" s="67"/>
      <c r="LTT16" s="67"/>
      <c r="LTU16" s="67"/>
      <c r="LTV16" s="67"/>
      <c r="LTW16" s="67"/>
      <c r="LTX16" s="67"/>
      <c r="LTY16" s="67"/>
      <c r="LTZ16" s="67"/>
      <c r="LUA16" s="67"/>
      <c r="LUB16" s="67"/>
      <c r="LUC16" s="67"/>
      <c r="LUD16" s="67"/>
      <c r="LUE16" s="67"/>
      <c r="LUF16" s="67"/>
      <c r="LUG16" s="67"/>
      <c r="LUH16" s="67"/>
      <c r="LUI16" s="67"/>
      <c r="LUJ16" s="67"/>
      <c r="LUK16" s="67"/>
      <c r="LUL16" s="67"/>
      <c r="LUM16" s="67"/>
      <c r="LUN16" s="67"/>
      <c r="LUO16" s="67"/>
      <c r="LUP16" s="67"/>
      <c r="LUQ16" s="67"/>
      <c r="LUR16" s="67"/>
      <c r="LUS16" s="67"/>
      <c r="LUT16" s="67"/>
      <c r="LUU16" s="67"/>
      <c r="LUV16" s="67"/>
      <c r="LUW16" s="67"/>
      <c r="LUX16" s="67"/>
      <c r="LUY16" s="67"/>
      <c r="LUZ16" s="67"/>
      <c r="LVA16" s="67"/>
      <c r="LVB16" s="67"/>
      <c r="LVC16" s="67"/>
      <c r="LVD16" s="67"/>
      <c r="LVE16" s="67"/>
      <c r="LVF16" s="67"/>
      <c r="LVG16" s="67"/>
      <c r="LVH16" s="67"/>
      <c r="LVI16" s="67"/>
      <c r="LVJ16" s="67"/>
      <c r="LVK16" s="67"/>
      <c r="LVL16" s="67"/>
      <c r="LVM16" s="67"/>
      <c r="LVN16" s="67"/>
      <c r="LVO16" s="67"/>
      <c r="LVP16" s="67"/>
      <c r="LVQ16" s="67"/>
      <c r="LVR16" s="67"/>
      <c r="LVS16" s="67"/>
      <c r="LVT16" s="67"/>
      <c r="LVU16" s="67"/>
      <c r="LVV16" s="67"/>
      <c r="LVW16" s="67"/>
      <c r="LVX16" s="67"/>
      <c r="LVY16" s="67"/>
      <c r="LVZ16" s="67"/>
      <c r="LWA16" s="67"/>
      <c r="LWB16" s="67"/>
      <c r="LWC16" s="67"/>
      <c r="LWD16" s="67"/>
      <c r="LWE16" s="67"/>
      <c r="LWF16" s="67"/>
      <c r="LWG16" s="67"/>
      <c r="LWH16" s="67"/>
      <c r="LWI16" s="67"/>
      <c r="LWJ16" s="67"/>
      <c r="LWK16" s="67"/>
      <c r="LWL16" s="67"/>
      <c r="LWM16" s="67"/>
      <c r="LWN16" s="67"/>
      <c r="LWO16" s="67"/>
      <c r="LWP16" s="67"/>
      <c r="LWQ16" s="67"/>
      <c r="LWR16" s="67"/>
      <c r="LWS16" s="67"/>
      <c r="LWT16" s="67"/>
      <c r="LWU16" s="67"/>
      <c r="LWV16" s="67"/>
      <c r="LWW16" s="67"/>
      <c r="LWX16" s="67"/>
      <c r="LWY16" s="67"/>
      <c r="LWZ16" s="67"/>
      <c r="LXA16" s="67"/>
      <c r="LXB16" s="67"/>
      <c r="LXC16" s="67"/>
      <c r="LXD16" s="67"/>
      <c r="LXE16" s="67"/>
      <c r="LXF16" s="67"/>
      <c r="LXG16" s="67"/>
      <c r="LXH16" s="67"/>
      <c r="LXI16" s="67"/>
      <c r="LXJ16" s="67"/>
      <c r="LXK16" s="67"/>
      <c r="LXL16" s="67"/>
      <c r="LXM16" s="67"/>
      <c r="LXN16" s="67"/>
      <c r="LXO16" s="67"/>
      <c r="LXP16" s="67"/>
      <c r="LXQ16" s="67"/>
      <c r="LXR16" s="67"/>
      <c r="LXS16" s="67"/>
      <c r="LXT16" s="67"/>
      <c r="LXU16" s="67"/>
      <c r="LXV16" s="67"/>
      <c r="LXW16" s="67"/>
      <c r="LXX16" s="67"/>
      <c r="LXY16" s="67"/>
      <c r="LXZ16" s="67"/>
      <c r="LYA16" s="67"/>
      <c r="LYB16" s="67"/>
      <c r="LYC16" s="67"/>
      <c r="LYD16" s="67"/>
      <c r="LYE16" s="67"/>
      <c r="LYF16" s="67"/>
      <c r="LYG16" s="67"/>
      <c r="LYH16" s="67"/>
      <c r="LYI16" s="67"/>
      <c r="LYJ16" s="67"/>
      <c r="LYK16" s="67"/>
      <c r="LYL16" s="67"/>
      <c r="LYM16" s="67"/>
      <c r="LYN16" s="67"/>
      <c r="LYO16" s="67"/>
      <c r="LYP16" s="67"/>
      <c r="LYQ16" s="67"/>
      <c r="LYR16" s="67"/>
      <c r="LYS16" s="67"/>
      <c r="LYT16" s="67"/>
      <c r="LYU16" s="67"/>
      <c r="LYV16" s="67"/>
      <c r="LYW16" s="67"/>
      <c r="LYX16" s="67"/>
      <c r="LYY16" s="67"/>
      <c r="LYZ16" s="67"/>
      <c r="LZA16" s="67"/>
      <c r="LZB16" s="67"/>
      <c r="LZC16" s="67"/>
      <c r="LZD16" s="67"/>
      <c r="LZE16" s="67"/>
      <c r="LZF16" s="67"/>
      <c r="LZG16" s="67"/>
      <c r="LZH16" s="67"/>
      <c r="LZI16" s="67"/>
      <c r="LZJ16" s="67"/>
      <c r="LZK16" s="67"/>
      <c r="LZL16" s="67"/>
      <c r="LZM16" s="67"/>
      <c r="LZN16" s="67"/>
      <c r="LZO16" s="67"/>
      <c r="LZP16" s="67"/>
      <c r="LZQ16" s="67"/>
      <c r="LZR16" s="67"/>
      <c r="LZS16" s="67"/>
      <c r="LZT16" s="67"/>
      <c r="LZU16" s="67"/>
      <c r="LZV16" s="67"/>
      <c r="LZW16" s="67"/>
      <c r="LZX16" s="67"/>
      <c r="LZY16" s="67"/>
      <c r="LZZ16" s="67"/>
      <c r="MAA16" s="67"/>
      <c r="MAB16" s="67"/>
      <c r="MAC16" s="67"/>
      <c r="MAD16" s="67"/>
      <c r="MAE16" s="67"/>
      <c r="MAF16" s="67"/>
      <c r="MAG16" s="67"/>
      <c r="MAH16" s="67"/>
      <c r="MAI16" s="67"/>
      <c r="MAJ16" s="67"/>
      <c r="MAK16" s="67"/>
      <c r="MAL16" s="67"/>
      <c r="MAM16" s="67"/>
      <c r="MAN16" s="67"/>
      <c r="MAO16" s="67"/>
      <c r="MAP16" s="67"/>
      <c r="MAQ16" s="67"/>
      <c r="MAR16" s="67"/>
      <c r="MAS16" s="67"/>
      <c r="MAT16" s="67"/>
      <c r="MAU16" s="67"/>
      <c r="MAV16" s="67"/>
      <c r="MAW16" s="67"/>
      <c r="MAX16" s="67"/>
      <c r="MAY16" s="67"/>
      <c r="MAZ16" s="67"/>
      <c r="MBA16" s="67"/>
      <c r="MBB16" s="67"/>
      <c r="MBC16" s="67"/>
      <c r="MBD16" s="67"/>
      <c r="MBE16" s="67"/>
      <c r="MBF16" s="67"/>
      <c r="MBG16" s="67"/>
      <c r="MBH16" s="67"/>
      <c r="MBI16" s="67"/>
      <c r="MBJ16" s="67"/>
      <c r="MBK16" s="67"/>
      <c r="MBL16" s="67"/>
      <c r="MBM16" s="67"/>
      <c r="MBN16" s="67"/>
      <c r="MBO16" s="67"/>
      <c r="MBP16" s="67"/>
      <c r="MBQ16" s="67"/>
      <c r="MBR16" s="67"/>
      <c r="MBS16" s="67"/>
      <c r="MBT16" s="67"/>
      <c r="MBU16" s="67"/>
      <c r="MBV16" s="67"/>
      <c r="MBW16" s="67"/>
      <c r="MBX16" s="67"/>
      <c r="MBY16" s="67"/>
      <c r="MBZ16" s="67"/>
      <c r="MCA16" s="67"/>
      <c r="MCB16" s="67"/>
      <c r="MCC16" s="67"/>
      <c r="MCD16" s="67"/>
      <c r="MCE16" s="67"/>
      <c r="MCF16" s="67"/>
      <c r="MCG16" s="67"/>
      <c r="MCH16" s="67"/>
      <c r="MCI16" s="67"/>
      <c r="MCJ16" s="67"/>
      <c r="MCK16" s="67"/>
      <c r="MCL16" s="67"/>
      <c r="MCM16" s="67"/>
      <c r="MCN16" s="67"/>
      <c r="MCO16" s="67"/>
      <c r="MCP16" s="67"/>
      <c r="MCQ16" s="67"/>
      <c r="MCR16" s="67"/>
      <c r="MCS16" s="67"/>
      <c r="MCT16" s="67"/>
      <c r="MCU16" s="67"/>
      <c r="MCV16" s="67"/>
      <c r="MCW16" s="67"/>
      <c r="MCX16" s="67"/>
      <c r="MCY16" s="67"/>
      <c r="MCZ16" s="67"/>
      <c r="MDA16" s="67"/>
      <c r="MDB16" s="67"/>
      <c r="MDC16" s="67"/>
      <c r="MDD16" s="67"/>
      <c r="MDE16" s="67"/>
      <c r="MDF16" s="67"/>
      <c r="MDG16" s="67"/>
      <c r="MDH16" s="67"/>
      <c r="MDI16" s="67"/>
      <c r="MDJ16" s="67"/>
      <c r="MDK16" s="67"/>
      <c r="MDL16" s="67"/>
      <c r="MDM16" s="67"/>
      <c r="MDN16" s="67"/>
      <c r="MDO16" s="67"/>
      <c r="MDP16" s="67"/>
      <c r="MDQ16" s="67"/>
      <c r="MDR16" s="67"/>
      <c r="MDS16" s="67"/>
      <c r="MDT16" s="67"/>
      <c r="MDU16" s="67"/>
      <c r="MDV16" s="67"/>
      <c r="MDW16" s="67"/>
      <c r="MDX16" s="67"/>
      <c r="MDY16" s="67"/>
      <c r="MDZ16" s="67"/>
      <c r="MEA16" s="67"/>
      <c r="MEB16" s="67"/>
      <c r="MEC16" s="67"/>
      <c r="MED16" s="67"/>
      <c r="MEE16" s="67"/>
      <c r="MEF16" s="67"/>
      <c r="MEG16" s="67"/>
      <c r="MEH16" s="67"/>
      <c r="MEI16" s="67"/>
      <c r="MEJ16" s="67"/>
      <c r="MEK16" s="67"/>
      <c r="MEL16" s="67"/>
      <c r="MEM16" s="67"/>
      <c r="MEN16" s="67"/>
      <c r="MEO16" s="67"/>
      <c r="MEP16" s="67"/>
      <c r="MEQ16" s="67"/>
      <c r="MER16" s="67"/>
      <c r="MES16" s="67"/>
      <c r="MET16" s="67"/>
      <c r="MEU16" s="67"/>
      <c r="MEV16" s="67"/>
      <c r="MEW16" s="67"/>
      <c r="MEX16" s="67"/>
      <c r="MEY16" s="67"/>
      <c r="MEZ16" s="67"/>
      <c r="MFA16" s="67"/>
      <c r="MFB16" s="67"/>
      <c r="MFC16" s="67"/>
      <c r="MFD16" s="67"/>
      <c r="MFE16" s="67"/>
      <c r="MFF16" s="67"/>
      <c r="MFG16" s="67"/>
      <c r="MFH16" s="67"/>
      <c r="MFI16" s="67"/>
      <c r="MFJ16" s="67"/>
      <c r="MFK16" s="67"/>
      <c r="MFL16" s="67"/>
      <c r="MFM16" s="67"/>
      <c r="MFN16" s="67"/>
      <c r="MFO16" s="67"/>
      <c r="MFP16" s="67"/>
      <c r="MFQ16" s="67"/>
      <c r="MFR16" s="67"/>
      <c r="MFS16" s="67"/>
      <c r="MFT16" s="67"/>
      <c r="MFU16" s="67"/>
      <c r="MFV16" s="67"/>
      <c r="MFW16" s="67"/>
      <c r="MFX16" s="67"/>
      <c r="MFY16" s="67"/>
      <c r="MFZ16" s="67"/>
      <c r="MGA16" s="67"/>
      <c r="MGB16" s="67"/>
      <c r="MGC16" s="67"/>
      <c r="MGD16" s="67"/>
      <c r="MGE16" s="67"/>
      <c r="MGF16" s="67"/>
      <c r="MGG16" s="67"/>
      <c r="MGH16" s="67"/>
      <c r="MGI16" s="67"/>
      <c r="MGJ16" s="67"/>
      <c r="MGK16" s="67"/>
      <c r="MGL16" s="67"/>
      <c r="MGM16" s="67"/>
      <c r="MGN16" s="67"/>
      <c r="MGO16" s="67"/>
      <c r="MGP16" s="67"/>
      <c r="MGQ16" s="67"/>
      <c r="MGR16" s="67"/>
      <c r="MGS16" s="67"/>
      <c r="MGT16" s="67"/>
      <c r="MGU16" s="67"/>
      <c r="MGV16" s="67"/>
      <c r="MGW16" s="67"/>
      <c r="MGX16" s="67"/>
      <c r="MGY16" s="67"/>
      <c r="MGZ16" s="67"/>
      <c r="MHA16" s="67"/>
      <c r="MHB16" s="67"/>
      <c r="MHC16" s="67"/>
      <c r="MHD16" s="67"/>
      <c r="MHE16" s="67"/>
      <c r="MHF16" s="67"/>
      <c r="MHG16" s="67"/>
      <c r="MHH16" s="67"/>
      <c r="MHI16" s="67"/>
      <c r="MHJ16" s="67"/>
      <c r="MHK16" s="67"/>
      <c r="MHL16" s="67"/>
      <c r="MHM16" s="67"/>
      <c r="MHN16" s="67"/>
      <c r="MHO16" s="67"/>
      <c r="MHP16" s="67"/>
      <c r="MHQ16" s="67"/>
      <c r="MHR16" s="67"/>
      <c r="MHS16" s="67"/>
      <c r="MHT16" s="67"/>
      <c r="MHU16" s="67"/>
      <c r="MHV16" s="67"/>
      <c r="MHW16" s="67"/>
      <c r="MHX16" s="67"/>
      <c r="MHY16" s="67"/>
      <c r="MHZ16" s="67"/>
      <c r="MIA16" s="67"/>
      <c r="MIB16" s="67"/>
      <c r="MIC16" s="67"/>
      <c r="MID16" s="67"/>
      <c r="MIE16" s="67"/>
      <c r="MIF16" s="67"/>
      <c r="MIG16" s="67"/>
      <c r="MIH16" s="67"/>
      <c r="MII16" s="67"/>
      <c r="MIJ16" s="67"/>
      <c r="MIK16" s="67"/>
      <c r="MIL16" s="67"/>
      <c r="MIM16" s="67"/>
      <c r="MIN16" s="67"/>
      <c r="MIO16" s="67"/>
      <c r="MIP16" s="67"/>
      <c r="MIQ16" s="67"/>
      <c r="MIR16" s="67"/>
      <c r="MIS16" s="67"/>
      <c r="MIT16" s="67"/>
      <c r="MIU16" s="67"/>
      <c r="MIV16" s="67"/>
      <c r="MIW16" s="67"/>
      <c r="MIX16" s="67"/>
      <c r="MIY16" s="67"/>
      <c r="MIZ16" s="67"/>
      <c r="MJA16" s="67"/>
      <c r="MJB16" s="67"/>
      <c r="MJC16" s="67"/>
      <c r="MJD16" s="67"/>
      <c r="MJE16" s="67"/>
      <c r="MJF16" s="67"/>
      <c r="MJG16" s="67"/>
      <c r="MJH16" s="67"/>
      <c r="MJI16" s="67"/>
      <c r="MJJ16" s="67"/>
      <c r="MJK16" s="67"/>
      <c r="MJL16" s="67"/>
      <c r="MJM16" s="67"/>
      <c r="MJN16" s="67"/>
      <c r="MJO16" s="67"/>
      <c r="MJP16" s="67"/>
      <c r="MJQ16" s="67"/>
      <c r="MJR16" s="67"/>
      <c r="MJS16" s="67"/>
      <c r="MJT16" s="67"/>
      <c r="MJU16" s="67"/>
      <c r="MJV16" s="67"/>
      <c r="MJW16" s="67"/>
      <c r="MJX16" s="67"/>
      <c r="MJY16" s="67"/>
      <c r="MJZ16" s="67"/>
      <c r="MKA16" s="67"/>
      <c r="MKB16" s="67"/>
      <c r="MKC16" s="67"/>
      <c r="MKD16" s="67"/>
      <c r="MKE16" s="67"/>
      <c r="MKF16" s="67"/>
      <c r="MKG16" s="67"/>
      <c r="MKH16" s="67"/>
      <c r="MKI16" s="67"/>
      <c r="MKJ16" s="67"/>
      <c r="MKK16" s="67"/>
      <c r="MKL16" s="67"/>
      <c r="MKM16" s="67"/>
      <c r="MKN16" s="67"/>
      <c r="MKO16" s="67"/>
      <c r="MKP16" s="67"/>
      <c r="MKQ16" s="67"/>
      <c r="MKR16" s="67"/>
      <c r="MKS16" s="67"/>
      <c r="MKT16" s="67"/>
      <c r="MKU16" s="67"/>
      <c r="MKV16" s="67"/>
      <c r="MKW16" s="67"/>
      <c r="MKX16" s="67"/>
      <c r="MKY16" s="67"/>
      <c r="MKZ16" s="67"/>
      <c r="MLA16" s="67"/>
      <c r="MLB16" s="67"/>
      <c r="MLC16" s="67"/>
      <c r="MLD16" s="67"/>
      <c r="MLE16" s="67"/>
      <c r="MLF16" s="67"/>
      <c r="MLG16" s="67"/>
      <c r="MLH16" s="67"/>
      <c r="MLI16" s="67"/>
      <c r="MLJ16" s="67"/>
      <c r="MLK16" s="67"/>
      <c r="MLL16" s="67"/>
      <c r="MLM16" s="67"/>
      <c r="MLN16" s="67"/>
      <c r="MLO16" s="67"/>
      <c r="MLP16" s="67"/>
      <c r="MLQ16" s="67"/>
      <c r="MLR16" s="67"/>
      <c r="MLS16" s="67"/>
      <c r="MLT16" s="67"/>
      <c r="MLU16" s="67"/>
      <c r="MLV16" s="67"/>
      <c r="MLW16" s="67"/>
      <c r="MLX16" s="67"/>
      <c r="MLY16" s="67"/>
      <c r="MLZ16" s="67"/>
      <c r="MMA16" s="67"/>
      <c r="MMB16" s="67"/>
      <c r="MMC16" s="67"/>
      <c r="MMD16" s="67"/>
      <c r="MME16" s="67"/>
      <c r="MMF16" s="67"/>
      <c r="MMG16" s="67"/>
      <c r="MMH16" s="67"/>
      <c r="MMI16" s="67"/>
      <c r="MMJ16" s="67"/>
      <c r="MMK16" s="67"/>
      <c r="MML16" s="67"/>
      <c r="MMM16" s="67"/>
      <c r="MMN16" s="67"/>
      <c r="MMO16" s="67"/>
      <c r="MMP16" s="67"/>
      <c r="MMQ16" s="67"/>
      <c r="MMR16" s="67"/>
      <c r="MMS16" s="67"/>
      <c r="MMT16" s="67"/>
      <c r="MMU16" s="67"/>
      <c r="MMV16" s="67"/>
      <c r="MMW16" s="67"/>
      <c r="MMX16" s="67"/>
      <c r="MMY16" s="67"/>
      <c r="MMZ16" s="67"/>
      <c r="MNA16" s="67"/>
      <c r="MNB16" s="67"/>
      <c r="MNC16" s="67"/>
      <c r="MND16" s="67"/>
      <c r="MNE16" s="67"/>
      <c r="MNF16" s="67"/>
      <c r="MNG16" s="67"/>
      <c r="MNH16" s="67"/>
      <c r="MNI16" s="67"/>
      <c r="MNJ16" s="67"/>
      <c r="MNK16" s="67"/>
      <c r="MNL16" s="67"/>
      <c r="MNM16" s="67"/>
      <c r="MNN16" s="67"/>
      <c r="MNO16" s="67"/>
      <c r="MNP16" s="67"/>
      <c r="MNQ16" s="67"/>
      <c r="MNR16" s="67"/>
      <c r="MNS16" s="67"/>
      <c r="MNT16" s="67"/>
      <c r="MNU16" s="67"/>
      <c r="MNV16" s="67"/>
      <c r="MNW16" s="67"/>
      <c r="MNX16" s="67"/>
      <c r="MNY16" s="67"/>
      <c r="MNZ16" s="67"/>
      <c r="MOA16" s="67"/>
      <c r="MOB16" s="67"/>
      <c r="MOC16" s="67"/>
      <c r="MOD16" s="67"/>
      <c r="MOE16" s="67"/>
      <c r="MOF16" s="67"/>
      <c r="MOG16" s="67"/>
      <c r="MOH16" s="67"/>
      <c r="MOI16" s="67"/>
      <c r="MOJ16" s="67"/>
      <c r="MOK16" s="67"/>
      <c r="MOL16" s="67"/>
      <c r="MOM16" s="67"/>
      <c r="MON16" s="67"/>
      <c r="MOO16" s="67"/>
      <c r="MOP16" s="67"/>
      <c r="MOQ16" s="67"/>
      <c r="MOR16" s="67"/>
      <c r="MOS16" s="67"/>
      <c r="MOT16" s="67"/>
      <c r="MOU16" s="67"/>
      <c r="MOV16" s="67"/>
      <c r="MOW16" s="67"/>
      <c r="MOX16" s="67"/>
      <c r="MOY16" s="67"/>
      <c r="MOZ16" s="67"/>
      <c r="MPA16" s="67"/>
      <c r="MPB16" s="67"/>
      <c r="MPC16" s="67"/>
      <c r="MPD16" s="67"/>
      <c r="MPE16" s="67"/>
      <c r="MPF16" s="67"/>
      <c r="MPG16" s="67"/>
      <c r="MPH16" s="67"/>
      <c r="MPI16" s="67"/>
      <c r="MPJ16" s="67"/>
      <c r="MPK16" s="67"/>
      <c r="MPL16" s="67"/>
      <c r="MPM16" s="67"/>
      <c r="MPN16" s="67"/>
      <c r="MPO16" s="67"/>
      <c r="MPP16" s="67"/>
      <c r="MPQ16" s="67"/>
      <c r="MPR16" s="67"/>
      <c r="MPS16" s="67"/>
      <c r="MPT16" s="67"/>
      <c r="MPU16" s="67"/>
      <c r="MPV16" s="67"/>
      <c r="MPW16" s="67"/>
      <c r="MPX16" s="67"/>
      <c r="MPY16" s="67"/>
      <c r="MPZ16" s="67"/>
      <c r="MQA16" s="67"/>
      <c r="MQB16" s="67"/>
      <c r="MQC16" s="67"/>
      <c r="MQD16" s="67"/>
      <c r="MQE16" s="67"/>
      <c r="MQF16" s="67"/>
      <c r="MQG16" s="67"/>
      <c r="MQH16" s="67"/>
      <c r="MQI16" s="67"/>
      <c r="MQJ16" s="67"/>
      <c r="MQK16" s="67"/>
      <c r="MQL16" s="67"/>
      <c r="MQM16" s="67"/>
      <c r="MQN16" s="67"/>
      <c r="MQO16" s="67"/>
      <c r="MQP16" s="67"/>
      <c r="MQQ16" s="67"/>
      <c r="MQR16" s="67"/>
      <c r="MQS16" s="67"/>
      <c r="MQT16" s="67"/>
      <c r="MQU16" s="67"/>
      <c r="MQV16" s="67"/>
      <c r="MQW16" s="67"/>
      <c r="MQX16" s="67"/>
      <c r="MQY16" s="67"/>
      <c r="MQZ16" s="67"/>
      <c r="MRA16" s="67"/>
      <c r="MRB16" s="67"/>
      <c r="MRC16" s="67"/>
      <c r="MRD16" s="67"/>
      <c r="MRE16" s="67"/>
      <c r="MRF16" s="67"/>
      <c r="MRG16" s="67"/>
      <c r="MRH16" s="67"/>
      <c r="MRI16" s="67"/>
      <c r="MRJ16" s="67"/>
      <c r="MRK16" s="67"/>
      <c r="MRL16" s="67"/>
      <c r="MRM16" s="67"/>
      <c r="MRN16" s="67"/>
      <c r="MRO16" s="67"/>
      <c r="MRP16" s="67"/>
      <c r="MRQ16" s="67"/>
      <c r="MRR16" s="67"/>
      <c r="MRS16" s="67"/>
      <c r="MRT16" s="67"/>
      <c r="MRU16" s="67"/>
      <c r="MRV16" s="67"/>
      <c r="MRW16" s="67"/>
      <c r="MRX16" s="67"/>
      <c r="MRY16" s="67"/>
      <c r="MRZ16" s="67"/>
      <c r="MSA16" s="67"/>
      <c r="MSB16" s="67"/>
      <c r="MSC16" s="67"/>
      <c r="MSD16" s="67"/>
      <c r="MSE16" s="67"/>
      <c r="MSF16" s="67"/>
      <c r="MSG16" s="67"/>
      <c r="MSH16" s="67"/>
      <c r="MSI16" s="67"/>
      <c r="MSJ16" s="67"/>
      <c r="MSK16" s="67"/>
      <c r="MSL16" s="67"/>
      <c r="MSM16" s="67"/>
      <c r="MSN16" s="67"/>
      <c r="MSO16" s="67"/>
      <c r="MSP16" s="67"/>
      <c r="MSQ16" s="67"/>
      <c r="MSR16" s="67"/>
      <c r="MSS16" s="67"/>
      <c r="MST16" s="67"/>
      <c r="MSU16" s="67"/>
      <c r="MSV16" s="67"/>
      <c r="MSW16" s="67"/>
      <c r="MSX16" s="67"/>
      <c r="MSY16" s="67"/>
      <c r="MSZ16" s="67"/>
      <c r="MTA16" s="67"/>
      <c r="MTB16" s="67"/>
      <c r="MTC16" s="67"/>
      <c r="MTD16" s="67"/>
      <c r="MTE16" s="67"/>
      <c r="MTF16" s="67"/>
      <c r="MTG16" s="67"/>
      <c r="MTH16" s="67"/>
      <c r="MTI16" s="67"/>
      <c r="MTJ16" s="67"/>
      <c r="MTK16" s="67"/>
      <c r="MTL16" s="67"/>
      <c r="MTM16" s="67"/>
      <c r="MTN16" s="67"/>
      <c r="MTO16" s="67"/>
      <c r="MTP16" s="67"/>
      <c r="MTQ16" s="67"/>
      <c r="MTR16" s="67"/>
      <c r="MTS16" s="67"/>
      <c r="MTT16" s="67"/>
      <c r="MTU16" s="67"/>
      <c r="MTV16" s="67"/>
      <c r="MTW16" s="67"/>
      <c r="MTX16" s="67"/>
      <c r="MTY16" s="67"/>
      <c r="MTZ16" s="67"/>
      <c r="MUA16" s="67"/>
      <c r="MUB16" s="67"/>
      <c r="MUC16" s="67"/>
      <c r="MUD16" s="67"/>
      <c r="MUE16" s="67"/>
      <c r="MUF16" s="67"/>
      <c r="MUG16" s="67"/>
      <c r="MUH16" s="67"/>
      <c r="MUI16" s="67"/>
      <c r="MUJ16" s="67"/>
      <c r="MUK16" s="67"/>
      <c r="MUL16" s="67"/>
      <c r="MUM16" s="67"/>
      <c r="MUN16" s="67"/>
      <c r="MUO16" s="67"/>
      <c r="MUP16" s="67"/>
      <c r="MUQ16" s="67"/>
      <c r="MUR16" s="67"/>
      <c r="MUS16" s="67"/>
      <c r="MUT16" s="67"/>
      <c r="MUU16" s="67"/>
      <c r="MUV16" s="67"/>
      <c r="MUW16" s="67"/>
      <c r="MUX16" s="67"/>
      <c r="MUY16" s="67"/>
      <c r="MUZ16" s="67"/>
      <c r="MVA16" s="67"/>
      <c r="MVB16" s="67"/>
      <c r="MVC16" s="67"/>
      <c r="MVD16" s="67"/>
      <c r="MVE16" s="67"/>
      <c r="MVF16" s="67"/>
      <c r="MVG16" s="67"/>
      <c r="MVH16" s="67"/>
      <c r="MVI16" s="67"/>
      <c r="MVJ16" s="67"/>
      <c r="MVK16" s="67"/>
      <c r="MVL16" s="67"/>
      <c r="MVM16" s="67"/>
      <c r="MVN16" s="67"/>
      <c r="MVO16" s="67"/>
      <c r="MVP16" s="67"/>
      <c r="MVQ16" s="67"/>
      <c r="MVR16" s="67"/>
      <c r="MVS16" s="67"/>
      <c r="MVT16" s="67"/>
      <c r="MVU16" s="67"/>
      <c r="MVV16" s="67"/>
      <c r="MVW16" s="67"/>
      <c r="MVX16" s="67"/>
      <c r="MVY16" s="67"/>
      <c r="MVZ16" s="67"/>
      <c r="MWA16" s="67"/>
      <c r="MWB16" s="67"/>
      <c r="MWC16" s="67"/>
      <c r="MWD16" s="67"/>
      <c r="MWE16" s="67"/>
      <c r="MWF16" s="67"/>
      <c r="MWG16" s="67"/>
      <c r="MWH16" s="67"/>
      <c r="MWI16" s="67"/>
      <c r="MWJ16" s="67"/>
      <c r="MWK16" s="67"/>
      <c r="MWL16" s="67"/>
      <c r="MWM16" s="67"/>
      <c r="MWN16" s="67"/>
      <c r="MWO16" s="67"/>
      <c r="MWP16" s="67"/>
      <c r="MWQ16" s="67"/>
      <c r="MWR16" s="67"/>
      <c r="MWS16" s="67"/>
      <c r="MWT16" s="67"/>
      <c r="MWU16" s="67"/>
      <c r="MWV16" s="67"/>
      <c r="MWW16" s="67"/>
      <c r="MWX16" s="67"/>
      <c r="MWY16" s="67"/>
      <c r="MWZ16" s="67"/>
      <c r="MXA16" s="67"/>
      <c r="MXB16" s="67"/>
      <c r="MXC16" s="67"/>
      <c r="MXD16" s="67"/>
      <c r="MXE16" s="67"/>
      <c r="MXF16" s="67"/>
      <c r="MXG16" s="67"/>
      <c r="MXH16" s="67"/>
      <c r="MXI16" s="67"/>
      <c r="MXJ16" s="67"/>
      <c r="MXK16" s="67"/>
      <c r="MXL16" s="67"/>
      <c r="MXM16" s="67"/>
      <c r="MXN16" s="67"/>
      <c r="MXO16" s="67"/>
      <c r="MXP16" s="67"/>
      <c r="MXQ16" s="67"/>
      <c r="MXR16" s="67"/>
      <c r="MXS16" s="67"/>
      <c r="MXT16" s="67"/>
      <c r="MXU16" s="67"/>
      <c r="MXV16" s="67"/>
      <c r="MXW16" s="67"/>
      <c r="MXX16" s="67"/>
      <c r="MXY16" s="67"/>
      <c r="MXZ16" s="67"/>
      <c r="MYA16" s="67"/>
      <c r="MYB16" s="67"/>
      <c r="MYC16" s="67"/>
      <c r="MYD16" s="67"/>
      <c r="MYE16" s="67"/>
      <c r="MYF16" s="67"/>
      <c r="MYG16" s="67"/>
      <c r="MYH16" s="67"/>
      <c r="MYI16" s="67"/>
      <c r="MYJ16" s="67"/>
      <c r="MYK16" s="67"/>
      <c r="MYL16" s="67"/>
      <c r="MYM16" s="67"/>
      <c r="MYN16" s="67"/>
      <c r="MYO16" s="67"/>
      <c r="MYP16" s="67"/>
      <c r="MYQ16" s="67"/>
      <c r="MYR16" s="67"/>
      <c r="MYS16" s="67"/>
      <c r="MYT16" s="67"/>
      <c r="MYU16" s="67"/>
      <c r="MYV16" s="67"/>
      <c r="MYW16" s="67"/>
      <c r="MYX16" s="67"/>
      <c r="MYY16" s="67"/>
      <c r="MYZ16" s="67"/>
      <c r="MZA16" s="67"/>
      <c r="MZB16" s="67"/>
      <c r="MZC16" s="67"/>
      <c r="MZD16" s="67"/>
      <c r="MZE16" s="67"/>
      <c r="MZF16" s="67"/>
      <c r="MZG16" s="67"/>
      <c r="MZH16" s="67"/>
      <c r="MZI16" s="67"/>
      <c r="MZJ16" s="67"/>
      <c r="MZK16" s="67"/>
      <c r="MZL16" s="67"/>
      <c r="MZM16" s="67"/>
      <c r="MZN16" s="67"/>
      <c r="MZO16" s="67"/>
      <c r="MZP16" s="67"/>
      <c r="MZQ16" s="67"/>
      <c r="MZR16" s="67"/>
      <c r="MZS16" s="67"/>
      <c r="MZT16" s="67"/>
      <c r="MZU16" s="67"/>
      <c r="MZV16" s="67"/>
      <c r="MZW16" s="67"/>
      <c r="MZX16" s="67"/>
      <c r="MZY16" s="67"/>
      <c r="MZZ16" s="67"/>
      <c r="NAA16" s="67"/>
      <c r="NAB16" s="67"/>
      <c r="NAC16" s="67"/>
      <c r="NAD16" s="67"/>
      <c r="NAE16" s="67"/>
      <c r="NAF16" s="67"/>
      <c r="NAG16" s="67"/>
      <c r="NAH16" s="67"/>
      <c r="NAI16" s="67"/>
      <c r="NAJ16" s="67"/>
      <c r="NAK16" s="67"/>
      <c r="NAL16" s="67"/>
      <c r="NAM16" s="67"/>
      <c r="NAN16" s="67"/>
      <c r="NAO16" s="67"/>
      <c r="NAP16" s="67"/>
      <c r="NAQ16" s="67"/>
      <c r="NAR16" s="67"/>
      <c r="NAS16" s="67"/>
      <c r="NAT16" s="67"/>
      <c r="NAU16" s="67"/>
      <c r="NAV16" s="67"/>
      <c r="NAW16" s="67"/>
      <c r="NAX16" s="67"/>
      <c r="NAY16" s="67"/>
      <c r="NAZ16" s="67"/>
      <c r="NBA16" s="67"/>
      <c r="NBB16" s="67"/>
      <c r="NBC16" s="67"/>
      <c r="NBD16" s="67"/>
      <c r="NBE16" s="67"/>
      <c r="NBF16" s="67"/>
      <c r="NBG16" s="67"/>
      <c r="NBH16" s="67"/>
      <c r="NBI16" s="67"/>
      <c r="NBJ16" s="67"/>
      <c r="NBK16" s="67"/>
      <c r="NBL16" s="67"/>
      <c r="NBM16" s="67"/>
      <c r="NBN16" s="67"/>
      <c r="NBO16" s="67"/>
      <c r="NBP16" s="67"/>
      <c r="NBQ16" s="67"/>
      <c r="NBR16" s="67"/>
      <c r="NBS16" s="67"/>
      <c r="NBT16" s="67"/>
      <c r="NBU16" s="67"/>
      <c r="NBV16" s="67"/>
      <c r="NBW16" s="67"/>
      <c r="NBX16" s="67"/>
      <c r="NBY16" s="67"/>
      <c r="NBZ16" s="67"/>
      <c r="NCA16" s="67"/>
      <c r="NCB16" s="67"/>
      <c r="NCC16" s="67"/>
      <c r="NCD16" s="67"/>
      <c r="NCE16" s="67"/>
      <c r="NCF16" s="67"/>
      <c r="NCG16" s="67"/>
      <c r="NCH16" s="67"/>
      <c r="NCI16" s="67"/>
      <c r="NCJ16" s="67"/>
      <c r="NCK16" s="67"/>
      <c r="NCL16" s="67"/>
      <c r="NCM16" s="67"/>
      <c r="NCN16" s="67"/>
      <c r="NCO16" s="67"/>
      <c r="NCP16" s="67"/>
      <c r="NCQ16" s="67"/>
      <c r="NCR16" s="67"/>
      <c r="NCS16" s="67"/>
      <c r="NCT16" s="67"/>
      <c r="NCU16" s="67"/>
      <c r="NCV16" s="67"/>
      <c r="NCW16" s="67"/>
      <c r="NCX16" s="67"/>
      <c r="NCY16" s="67"/>
      <c r="NCZ16" s="67"/>
      <c r="NDA16" s="67"/>
      <c r="NDB16" s="67"/>
      <c r="NDC16" s="67"/>
      <c r="NDD16" s="67"/>
      <c r="NDE16" s="67"/>
      <c r="NDF16" s="67"/>
      <c r="NDG16" s="67"/>
      <c r="NDH16" s="67"/>
      <c r="NDI16" s="67"/>
      <c r="NDJ16" s="67"/>
      <c r="NDK16" s="67"/>
      <c r="NDL16" s="67"/>
      <c r="NDM16" s="67"/>
      <c r="NDN16" s="67"/>
      <c r="NDO16" s="67"/>
      <c r="NDP16" s="67"/>
      <c r="NDQ16" s="67"/>
      <c r="NDR16" s="67"/>
      <c r="NDS16" s="67"/>
      <c r="NDT16" s="67"/>
      <c r="NDU16" s="67"/>
      <c r="NDV16" s="67"/>
      <c r="NDW16" s="67"/>
      <c r="NDX16" s="67"/>
      <c r="NDY16" s="67"/>
      <c r="NDZ16" s="67"/>
      <c r="NEA16" s="67"/>
      <c r="NEB16" s="67"/>
      <c r="NEC16" s="67"/>
      <c r="NED16" s="67"/>
      <c r="NEE16" s="67"/>
      <c r="NEF16" s="67"/>
      <c r="NEG16" s="67"/>
      <c r="NEH16" s="67"/>
      <c r="NEI16" s="67"/>
      <c r="NEJ16" s="67"/>
      <c r="NEK16" s="67"/>
      <c r="NEL16" s="67"/>
      <c r="NEM16" s="67"/>
      <c r="NEN16" s="67"/>
      <c r="NEO16" s="67"/>
      <c r="NEP16" s="67"/>
      <c r="NEQ16" s="67"/>
      <c r="NER16" s="67"/>
      <c r="NES16" s="67"/>
      <c r="NET16" s="67"/>
      <c r="NEU16" s="67"/>
      <c r="NEV16" s="67"/>
      <c r="NEW16" s="67"/>
      <c r="NEX16" s="67"/>
      <c r="NEY16" s="67"/>
      <c r="NEZ16" s="67"/>
      <c r="NFA16" s="67"/>
      <c r="NFB16" s="67"/>
      <c r="NFC16" s="67"/>
      <c r="NFD16" s="67"/>
      <c r="NFE16" s="67"/>
      <c r="NFF16" s="67"/>
      <c r="NFG16" s="67"/>
      <c r="NFH16" s="67"/>
      <c r="NFI16" s="67"/>
      <c r="NFJ16" s="67"/>
      <c r="NFK16" s="67"/>
      <c r="NFL16" s="67"/>
      <c r="NFM16" s="67"/>
      <c r="NFN16" s="67"/>
      <c r="NFO16" s="67"/>
      <c r="NFP16" s="67"/>
      <c r="NFQ16" s="67"/>
      <c r="NFR16" s="67"/>
      <c r="NFS16" s="67"/>
      <c r="NFT16" s="67"/>
      <c r="NFU16" s="67"/>
      <c r="NFV16" s="67"/>
      <c r="NFW16" s="67"/>
      <c r="NFX16" s="67"/>
      <c r="NFY16" s="67"/>
      <c r="NFZ16" s="67"/>
      <c r="NGA16" s="67"/>
      <c r="NGB16" s="67"/>
      <c r="NGC16" s="67"/>
      <c r="NGD16" s="67"/>
      <c r="NGE16" s="67"/>
      <c r="NGF16" s="67"/>
      <c r="NGG16" s="67"/>
      <c r="NGH16" s="67"/>
      <c r="NGI16" s="67"/>
      <c r="NGJ16" s="67"/>
      <c r="NGK16" s="67"/>
      <c r="NGL16" s="67"/>
      <c r="NGM16" s="67"/>
      <c r="NGN16" s="67"/>
      <c r="NGO16" s="67"/>
      <c r="NGP16" s="67"/>
      <c r="NGQ16" s="67"/>
      <c r="NGR16" s="67"/>
      <c r="NGS16" s="67"/>
      <c r="NGT16" s="67"/>
      <c r="NGU16" s="67"/>
      <c r="NGV16" s="67"/>
      <c r="NGW16" s="67"/>
      <c r="NGX16" s="67"/>
      <c r="NGY16" s="67"/>
      <c r="NGZ16" s="67"/>
      <c r="NHA16" s="67"/>
      <c r="NHB16" s="67"/>
      <c r="NHC16" s="67"/>
      <c r="NHD16" s="67"/>
      <c r="NHE16" s="67"/>
      <c r="NHF16" s="67"/>
      <c r="NHG16" s="67"/>
      <c r="NHH16" s="67"/>
      <c r="NHI16" s="67"/>
      <c r="NHJ16" s="67"/>
      <c r="NHK16" s="67"/>
      <c r="NHL16" s="67"/>
      <c r="NHM16" s="67"/>
      <c r="NHN16" s="67"/>
      <c r="NHO16" s="67"/>
      <c r="NHP16" s="67"/>
      <c r="NHQ16" s="67"/>
      <c r="NHR16" s="67"/>
      <c r="NHS16" s="67"/>
      <c r="NHT16" s="67"/>
      <c r="NHU16" s="67"/>
      <c r="NHV16" s="67"/>
      <c r="NHW16" s="67"/>
      <c r="NHX16" s="67"/>
      <c r="NHY16" s="67"/>
      <c r="NHZ16" s="67"/>
      <c r="NIA16" s="67"/>
      <c r="NIB16" s="67"/>
      <c r="NIC16" s="67"/>
      <c r="NID16" s="67"/>
      <c r="NIE16" s="67"/>
      <c r="NIF16" s="67"/>
      <c r="NIG16" s="67"/>
      <c r="NIH16" s="67"/>
      <c r="NII16" s="67"/>
      <c r="NIJ16" s="67"/>
      <c r="NIK16" s="67"/>
      <c r="NIL16" s="67"/>
      <c r="NIM16" s="67"/>
      <c r="NIN16" s="67"/>
      <c r="NIO16" s="67"/>
      <c r="NIP16" s="67"/>
      <c r="NIQ16" s="67"/>
      <c r="NIR16" s="67"/>
      <c r="NIS16" s="67"/>
      <c r="NIT16" s="67"/>
      <c r="NIU16" s="67"/>
      <c r="NIV16" s="67"/>
      <c r="NIW16" s="67"/>
      <c r="NIX16" s="67"/>
      <c r="NIY16" s="67"/>
      <c r="NIZ16" s="67"/>
      <c r="NJA16" s="67"/>
      <c r="NJB16" s="67"/>
      <c r="NJC16" s="67"/>
      <c r="NJD16" s="67"/>
      <c r="NJE16" s="67"/>
      <c r="NJF16" s="67"/>
      <c r="NJG16" s="67"/>
      <c r="NJH16" s="67"/>
      <c r="NJI16" s="67"/>
      <c r="NJJ16" s="67"/>
      <c r="NJK16" s="67"/>
      <c r="NJL16" s="67"/>
      <c r="NJM16" s="67"/>
      <c r="NJN16" s="67"/>
      <c r="NJO16" s="67"/>
      <c r="NJP16" s="67"/>
      <c r="NJQ16" s="67"/>
      <c r="NJR16" s="67"/>
      <c r="NJS16" s="67"/>
      <c r="NJT16" s="67"/>
      <c r="NJU16" s="67"/>
      <c r="NJV16" s="67"/>
      <c r="NJW16" s="67"/>
      <c r="NJX16" s="67"/>
      <c r="NJY16" s="67"/>
      <c r="NJZ16" s="67"/>
      <c r="NKA16" s="67"/>
      <c r="NKB16" s="67"/>
      <c r="NKC16" s="67"/>
      <c r="NKD16" s="67"/>
      <c r="NKE16" s="67"/>
      <c r="NKF16" s="67"/>
      <c r="NKG16" s="67"/>
      <c r="NKH16" s="67"/>
      <c r="NKI16" s="67"/>
      <c r="NKJ16" s="67"/>
      <c r="NKK16" s="67"/>
      <c r="NKL16" s="67"/>
      <c r="NKM16" s="67"/>
      <c r="NKN16" s="67"/>
      <c r="NKO16" s="67"/>
      <c r="NKP16" s="67"/>
      <c r="NKQ16" s="67"/>
      <c r="NKR16" s="67"/>
      <c r="NKS16" s="67"/>
      <c r="NKT16" s="67"/>
      <c r="NKU16" s="67"/>
      <c r="NKV16" s="67"/>
      <c r="NKW16" s="67"/>
      <c r="NKX16" s="67"/>
      <c r="NKY16" s="67"/>
      <c r="NKZ16" s="67"/>
      <c r="NLA16" s="67"/>
      <c r="NLB16" s="67"/>
      <c r="NLC16" s="67"/>
      <c r="NLD16" s="67"/>
      <c r="NLE16" s="67"/>
      <c r="NLF16" s="67"/>
      <c r="NLG16" s="67"/>
      <c r="NLH16" s="67"/>
      <c r="NLI16" s="67"/>
      <c r="NLJ16" s="67"/>
      <c r="NLK16" s="67"/>
      <c r="NLL16" s="67"/>
      <c r="NLM16" s="67"/>
      <c r="NLN16" s="67"/>
      <c r="NLO16" s="67"/>
      <c r="NLP16" s="67"/>
      <c r="NLQ16" s="67"/>
      <c r="NLR16" s="67"/>
      <c r="NLS16" s="67"/>
      <c r="NLT16" s="67"/>
      <c r="NLU16" s="67"/>
      <c r="NLV16" s="67"/>
      <c r="NLW16" s="67"/>
      <c r="NLX16" s="67"/>
      <c r="NLY16" s="67"/>
      <c r="NLZ16" s="67"/>
      <c r="NMA16" s="67"/>
      <c r="NMB16" s="67"/>
      <c r="NMC16" s="67"/>
      <c r="NMD16" s="67"/>
      <c r="NME16" s="67"/>
      <c r="NMF16" s="67"/>
      <c r="NMG16" s="67"/>
      <c r="NMH16" s="67"/>
      <c r="NMI16" s="67"/>
      <c r="NMJ16" s="67"/>
      <c r="NMK16" s="67"/>
      <c r="NML16" s="67"/>
      <c r="NMM16" s="67"/>
      <c r="NMN16" s="67"/>
      <c r="NMO16" s="67"/>
      <c r="NMP16" s="67"/>
      <c r="NMQ16" s="67"/>
      <c r="NMR16" s="67"/>
      <c r="NMS16" s="67"/>
      <c r="NMT16" s="67"/>
      <c r="NMU16" s="67"/>
      <c r="NMV16" s="67"/>
      <c r="NMW16" s="67"/>
      <c r="NMX16" s="67"/>
      <c r="NMY16" s="67"/>
      <c r="NMZ16" s="67"/>
      <c r="NNA16" s="67"/>
      <c r="NNB16" s="67"/>
      <c r="NNC16" s="67"/>
      <c r="NND16" s="67"/>
      <c r="NNE16" s="67"/>
      <c r="NNF16" s="67"/>
      <c r="NNG16" s="67"/>
      <c r="NNH16" s="67"/>
      <c r="NNI16" s="67"/>
      <c r="NNJ16" s="67"/>
      <c r="NNK16" s="67"/>
      <c r="NNL16" s="67"/>
      <c r="NNM16" s="67"/>
      <c r="NNN16" s="67"/>
      <c r="NNO16" s="67"/>
      <c r="NNP16" s="67"/>
      <c r="NNQ16" s="67"/>
      <c r="NNR16" s="67"/>
      <c r="NNS16" s="67"/>
      <c r="NNT16" s="67"/>
      <c r="NNU16" s="67"/>
      <c r="NNV16" s="67"/>
      <c r="NNW16" s="67"/>
      <c r="NNX16" s="67"/>
      <c r="NNY16" s="67"/>
      <c r="NNZ16" s="67"/>
      <c r="NOA16" s="67"/>
      <c r="NOB16" s="67"/>
      <c r="NOC16" s="67"/>
      <c r="NOD16" s="67"/>
      <c r="NOE16" s="67"/>
      <c r="NOF16" s="67"/>
      <c r="NOG16" s="67"/>
      <c r="NOH16" s="67"/>
      <c r="NOI16" s="67"/>
      <c r="NOJ16" s="67"/>
      <c r="NOK16" s="67"/>
      <c r="NOL16" s="67"/>
      <c r="NOM16" s="67"/>
      <c r="NON16" s="67"/>
      <c r="NOO16" s="67"/>
      <c r="NOP16" s="67"/>
      <c r="NOQ16" s="67"/>
      <c r="NOR16" s="67"/>
      <c r="NOS16" s="67"/>
      <c r="NOT16" s="67"/>
      <c r="NOU16" s="67"/>
      <c r="NOV16" s="67"/>
      <c r="NOW16" s="67"/>
      <c r="NOX16" s="67"/>
      <c r="NOY16" s="67"/>
      <c r="NOZ16" s="67"/>
      <c r="NPA16" s="67"/>
      <c r="NPB16" s="67"/>
      <c r="NPC16" s="67"/>
      <c r="NPD16" s="67"/>
      <c r="NPE16" s="67"/>
      <c r="NPF16" s="67"/>
      <c r="NPG16" s="67"/>
      <c r="NPH16" s="67"/>
      <c r="NPI16" s="67"/>
      <c r="NPJ16" s="67"/>
      <c r="NPK16" s="67"/>
      <c r="NPL16" s="67"/>
      <c r="NPM16" s="67"/>
      <c r="NPN16" s="67"/>
      <c r="NPO16" s="67"/>
      <c r="NPP16" s="67"/>
      <c r="NPQ16" s="67"/>
      <c r="NPR16" s="67"/>
      <c r="NPS16" s="67"/>
      <c r="NPT16" s="67"/>
      <c r="NPU16" s="67"/>
      <c r="NPV16" s="67"/>
      <c r="NPW16" s="67"/>
      <c r="NPX16" s="67"/>
      <c r="NPY16" s="67"/>
      <c r="NPZ16" s="67"/>
      <c r="NQA16" s="67"/>
      <c r="NQB16" s="67"/>
      <c r="NQC16" s="67"/>
      <c r="NQD16" s="67"/>
      <c r="NQE16" s="67"/>
      <c r="NQF16" s="67"/>
      <c r="NQG16" s="67"/>
      <c r="NQH16" s="67"/>
      <c r="NQI16" s="67"/>
      <c r="NQJ16" s="67"/>
      <c r="NQK16" s="67"/>
      <c r="NQL16" s="67"/>
      <c r="NQM16" s="67"/>
      <c r="NQN16" s="67"/>
      <c r="NQO16" s="67"/>
      <c r="NQP16" s="67"/>
      <c r="NQQ16" s="67"/>
      <c r="NQR16" s="67"/>
      <c r="NQS16" s="67"/>
      <c r="NQT16" s="67"/>
      <c r="NQU16" s="67"/>
      <c r="NQV16" s="67"/>
      <c r="NQW16" s="67"/>
      <c r="NQX16" s="67"/>
      <c r="NQY16" s="67"/>
      <c r="NQZ16" s="67"/>
      <c r="NRA16" s="67"/>
      <c r="NRB16" s="67"/>
      <c r="NRC16" s="67"/>
      <c r="NRD16" s="67"/>
      <c r="NRE16" s="67"/>
      <c r="NRF16" s="67"/>
      <c r="NRG16" s="67"/>
      <c r="NRH16" s="67"/>
      <c r="NRI16" s="67"/>
      <c r="NRJ16" s="67"/>
      <c r="NRK16" s="67"/>
      <c r="NRL16" s="67"/>
      <c r="NRM16" s="67"/>
      <c r="NRN16" s="67"/>
      <c r="NRO16" s="67"/>
      <c r="NRP16" s="67"/>
      <c r="NRQ16" s="67"/>
      <c r="NRR16" s="67"/>
      <c r="NRS16" s="67"/>
      <c r="NRT16" s="67"/>
      <c r="NRU16" s="67"/>
      <c r="NRV16" s="67"/>
      <c r="NRW16" s="67"/>
      <c r="NRX16" s="67"/>
      <c r="NRY16" s="67"/>
      <c r="NRZ16" s="67"/>
      <c r="NSA16" s="67"/>
      <c r="NSB16" s="67"/>
      <c r="NSC16" s="67"/>
      <c r="NSD16" s="67"/>
      <c r="NSE16" s="67"/>
      <c r="NSF16" s="67"/>
      <c r="NSG16" s="67"/>
      <c r="NSH16" s="67"/>
      <c r="NSI16" s="67"/>
      <c r="NSJ16" s="67"/>
      <c r="NSK16" s="67"/>
      <c r="NSL16" s="67"/>
      <c r="NSM16" s="67"/>
      <c r="NSN16" s="67"/>
      <c r="NSO16" s="67"/>
      <c r="NSP16" s="67"/>
      <c r="NSQ16" s="67"/>
      <c r="NSR16" s="67"/>
      <c r="NSS16" s="67"/>
      <c r="NST16" s="67"/>
      <c r="NSU16" s="67"/>
      <c r="NSV16" s="67"/>
      <c r="NSW16" s="67"/>
      <c r="NSX16" s="67"/>
      <c r="NSY16" s="67"/>
      <c r="NSZ16" s="67"/>
      <c r="NTA16" s="67"/>
      <c r="NTB16" s="67"/>
      <c r="NTC16" s="67"/>
      <c r="NTD16" s="67"/>
      <c r="NTE16" s="67"/>
      <c r="NTF16" s="67"/>
      <c r="NTG16" s="67"/>
      <c r="NTH16" s="67"/>
      <c r="NTI16" s="67"/>
      <c r="NTJ16" s="67"/>
      <c r="NTK16" s="67"/>
      <c r="NTL16" s="67"/>
      <c r="NTM16" s="67"/>
      <c r="NTN16" s="67"/>
      <c r="NTO16" s="67"/>
      <c r="NTP16" s="67"/>
      <c r="NTQ16" s="67"/>
      <c r="NTR16" s="67"/>
      <c r="NTS16" s="67"/>
      <c r="NTT16" s="67"/>
      <c r="NTU16" s="67"/>
      <c r="NTV16" s="67"/>
      <c r="NTW16" s="67"/>
      <c r="NTX16" s="67"/>
      <c r="NTY16" s="67"/>
      <c r="NTZ16" s="67"/>
      <c r="NUA16" s="67"/>
      <c r="NUB16" s="67"/>
      <c r="NUC16" s="67"/>
      <c r="NUD16" s="67"/>
      <c r="NUE16" s="67"/>
      <c r="NUF16" s="67"/>
      <c r="NUG16" s="67"/>
      <c r="NUH16" s="67"/>
      <c r="NUI16" s="67"/>
      <c r="NUJ16" s="67"/>
      <c r="NUK16" s="67"/>
      <c r="NUL16" s="67"/>
      <c r="NUM16" s="67"/>
      <c r="NUN16" s="67"/>
      <c r="NUO16" s="67"/>
      <c r="NUP16" s="67"/>
      <c r="NUQ16" s="67"/>
      <c r="NUR16" s="67"/>
      <c r="NUS16" s="67"/>
      <c r="NUT16" s="67"/>
      <c r="NUU16" s="67"/>
      <c r="NUV16" s="67"/>
      <c r="NUW16" s="67"/>
      <c r="NUX16" s="67"/>
      <c r="NUY16" s="67"/>
      <c r="NUZ16" s="67"/>
      <c r="NVA16" s="67"/>
      <c r="NVB16" s="67"/>
      <c r="NVC16" s="67"/>
      <c r="NVD16" s="67"/>
      <c r="NVE16" s="67"/>
      <c r="NVF16" s="67"/>
      <c r="NVG16" s="67"/>
      <c r="NVH16" s="67"/>
      <c r="NVI16" s="67"/>
      <c r="NVJ16" s="67"/>
      <c r="NVK16" s="67"/>
      <c r="NVL16" s="67"/>
      <c r="NVM16" s="67"/>
      <c r="NVN16" s="67"/>
      <c r="NVO16" s="67"/>
      <c r="NVP16" s="67"/>
      <c r="NVQ16" s="67"/>
      <c r="NVR16" s="67"/>
      <c r="NVS16" s="67"/>
      <c r="NVT16" s="67"/>
      <c r="NVU16" s="67"/>
      <c r="NVV16" s="67"/>
      <c r="NVW16" s="67"/>
      <c r="NVX16" s="67"/>
      <c r="NVY16" s="67"/>
      <c r="NVZ16" s="67"/>
      <c r="NWA16" s="67"/>
      <c r="NWB16" s="67"/>
      <c r="NWC16" s="67"/>
      <c r="NWD16" s="67"/>
      <c r="NWE16" s="67"/>
      <c r="NWF16" s="67"/>
      <c r="NWG16" s="67"/>
      <c r="NWH16" s="67"/>
      <c r="NWI16" s="67"/>
      <c r="NWJ16" s="67"/>
      <c r="NWK16" s="67"/>
      <c r="NWL16" s="67"/>
      <c r="NWM16" s="67"/>
      <c r="NWN16" s="67"/>
      <c r="NWO16" s="67"/>
      <c r="NWP16" s="67"/>
      <c r="NWQ16" s="67"/>
      <c r="NWR16" s="67"/>
      <c r="NWS16" s="67"/>
      <c r="NWT16" s="67"/>
      <c r="NWU16" s="67"/>
      <c r="NWV16" s="67"/>
      <c r="NWW16" s="67"/>
      <c r="NWX16" s="67"/>
      <c r="NWY16" s="67"/>
      <c r="NWZ16" s="67"/>
      <c r="NXA16" s="67"/>
      <c r="NXB16" s="67"/>
      <c r="NXC16" s="67"/>
      <c r="NXD16" s="67"/>
      <c r="NXE16" s="67"/>
      <c r="NXF16" s="67"/>
      <c r="NXG16" s="67"/>
      <c r="NXH16" s="67"/>
      <c r="NXI16" s="67"/>
      <c r="NXJ16" s="67"/>
      <c r="NXK16" s="67"/>
      <c r="NXL16" s="67"/>
      <c r="NXM16" s="67"/>
      <c r="NXN16" s="67"/>
      <c r="NXO16" s="67"/>
      <c r="NXP16" s="67"/>
      <c r="NXQ16" s="67"/>
      <c r="NXR16" s="67"/>
      <c r="NXS16" s="67"/>
      <c r="NXT16" s="67"/>
      <c r="NXU16" s="67"/>
      <c r="NXV16" s="67"/>
      <c r="NXW16" s="67"/>
      <c r="NXX16" s="67"/>
      <c r="NXY16" s="67"/>
      <c r="NXZ16" s="67"/>
      <c r="NYA16" s="67"/>
      <c r="NYB16" s="67"/>
      <c r="NYC16" s="67"/>
      <c r="NYD16" s="67"/>
      <c r="NYE16" s="67"/>
      <c r="NYF16" s="67"/>
      <c r="NYG16" s="67"/>
      <c r="NYH16" s="67"/>
      <c r="NYI16" s="67"/>
      <c r="NYJ16" s="67"/>
      <c r="NYK16" s="67"/>
      <c r="NYL16" s="67"/>
      <c r="NYM16" s="67"/>
      <c r="NYN16" s="67"/>
      <c r="NYO16" s="67"/>
      <c r="NYP16" s="67"/>
      <c r="NYQ16" s="67"/>
      <c r="NYR16" s="67"/>
      <c r="NYS16" s="67"/>
      <c r="NYT16" s="67"/>
      <c r="NYU16" s="67"/>
      <c r="NYV16" s="67"/>
      <c r="NYW16" s="67"/>
      <c r="NYX16" s="67"/>
      <c r="NYY16" s="67"/>
      <c r="NYZ16" s="67"/>
      <c r="NZA16" s="67"/>
      <c r="NZB16" s="67"/>
      <c r="NZC16" s="67"/>
      <c r="NZD16" s="67"/>
      <c r="NZE16" s="67"/>
      <c r="NZF16" s="67"/>
      <c r="NZG16" s="67"/>
      <c r="NZH16" s="67"/>
      <c r="NZI16" s="67"/>
      <c r="NZJ16" s="67"/>
      <c r="NZK16" s="67"/>
      <c r="NZL16" s="67"/>
      <c r="NZM16" s="67"/>
      <c r="NZN16" s="67"/>
      <c r="NZO16" s="67"/>
      <c r="NZP16" s="67"/>
      <c r="NZQ16" s="67"/>
      <c r="NZR16" s="67"/>
      <c r="NZS16" s="67"/>
      <c r="NZT16" s="67"/>
      <c r="NZU16" s="67"/>
      <c r="NZV16" s="67"/>
      <c r="NZW16" s="67"/>
      <c r="NZX16" s="67"/>
      <c r="NZY16" s="67"/>
      <c r="NZZ16" s="67"/>
      <c r="OAA16" s="67"/>
      <c r="OAB16" s="67"/>
      <c r="OAC16" s="67"/>
      <c r="OAD16" s="67"/>
      <c r="OAE16" s="67"/>
      <c r="OAF16" s="67"/>
      <c r="OAG16" s="67"/>
      <c r="OAH16" s="67"/>
      <c r="OAI16" s="67"/>
      <c r="OAJ16" s="67"/>
      <c r="OAK16" s="67"/>
      <c r="OAL16" s="67"/>
      <c r="OAM16" s="67"/>
      <c r="OAN16" s="67"/>
      <c r="OAO16" s="67"/>
      <c r="OAP16" s="67"/>
      <c r="OAQ16" s="67"/>
      <c r="OAR16" s="67"/>
      <c r="OAS16" s="67"/>
      <c r="OAT16" s="67"/>
      <c r="OAU16" s="67"/>
      <c r="OAV16" s="67"/>
      <c r="OAW16" s="67"/>
      <c r="OAX16" s="67"/>
      <c r="OAY16" s="67"/>
      <c r="OAZ16" s="67"/>
      <c r="OBA16" s="67"/>
      <c r="OBB16" s="67"/>
      <c r="OBC16" s="67"/>
      <c r="OBD16" s="67"/>
      <c r="OBE16" s="67"/>
      <c r="OBF16" s="67"/>
      <c r="OBG16" s="67"/>
      <c r="OBH16" s="67"/>
      <c r="OBI16" s="67"/>
      <c r="OBJ16" s="67"/>
      <c r="OBK16" s="67"/>
      <c r="OBL16" s="67"/>
      <c r="OBM16" s="67"/>
      <c r="OBN16" s="67"/>
      <c r="OBO16" s="67"/>
      <c r="OBP16" s="67"/>
      <c r="OBQ16" s="67"/>
      <c r="OBR16" s="67"/>
      <c r="OBS16" s="67"/>
      <c r="OBT16" s="67"/>
      <c r="OBU16" s="67"/>
      <c r="OBV16" s="67"/>
      <c r="OBW16" s="67"/>
      <c r="OBX16" s="67"/>
      <c r="OBY16" s="67"/>
      <c r="OBZ16" s="67"/>
      <c r="OCA16" s="67"/>
      <c r="OCB16" s="67"/>
      <c r="OCC16" s="67"/>
      <c r="OCD16" s="67"/>
      <c r="OCE16" s="67"/>
      <c r="OCF16" s="67"/>
      <c r="OCG16" s="67"/>
      <c r="OCH16" s="67"/>
      <c r="OCI16" s="67"/>
      <c r="OCJ16" s="67"/>
      <c r="OCK16" s="67"/>
      <c r="OCL16" s="67"/>
      <c r="OCM16" s="67"/>
      <c r="OCN16" s="67"/>
      <c r="OCO16" s="67"/>
      <c r="OCP16" s="67"/>
      <c r="OCQ16" s="67"/>
      <c r="OCR16" s="67"/>
      <c r="OCS16" s="67"/>
      <c r="OCT16" s="67"/>
      <c r="OCU16" s="67"/>
      <c r="OCV16" s="67"/>
      <c r="OCW16" s="67"/>
      <c r="OCX16" s="67"/>
      <c r="OCY16" s="67"/>
      <c r="OCZ16" s="67"/>
      <c r="ODA16" s="67"/>
      <c r="ODB16" s="67"/>
      <c r="ODC16" s="67"/>
      <c r="ODD16" s="67"/>
      <c r="ODE16" s="67"/>
      <c r="ODF16" s="67"/>
      <c r="ODG16" s="67"/>
      <c r="ODH16" s="67"/>
      <c r="ODI16" s="67"/>
      <c r="ODJ16" s="67"/>
      <c r="ODK16" s="67"/>
      <c r="ODL16" s="67"/>
      <c r="ODM16" s="67"/>
      <c r="ODN16" s="67"/>
      <c r="ODO16" s="67"/>
      <c r="ODP16" s="67"/>
      <c r="ODQ16" s="67"/>
      <c r="ODR16" s="67"/>
      <c r="ODS16" s="67"/>
      <c r="ODT16" s="67"/>
      <c r="ODU16" s="67"/>
      <c r="ODV16" s="67"/>
      <c r="ODW16" s="67"/>
      <c r="ODX16" s="67"/>
      <c r="ODY16" s="67"/>
      <c r="ODZ16" s="67"/>
      <c r="OEA16" s="67"/>
      <c r="OEB16" s="67"/>
      <c r="OEC16" s="67"/>
      <c r="OED16" s="67"/>
      <c r="OEE16" s="67"/>
      <c r="OEF16" s="67"/>
      <c r="OEG16" s="67"/>
      <c r="OEH16" s="67"/>
      <c r="OEI16" s="67"/>
      <c r="OEJ16" s="67"/>
      <c r="OEK16" s="67"/>
      <c r="OEL16" s="67"/>
      <c r="OEM16" s="67"/>
      <c r="OEN16" s="67"/>
      <c r="OEO16" s="67"/>
      <c r="OEP16" s="67"/>
      <c r="OEQ16" s="67"/>
      <c r="OER16" s="67"/>
      <c r="OES16" s="67"/>
      <c r="OET16" s="67"/>
      <c r="OEU16" s="67"/>
      <c r="OEV16" s="67"/>
      <c r="OEW16" s="67"/>
      <c r="OEX16" s="67"/>
      <c r="OEY16" s="67"/>
      <c r="OEZ16" s="67"/>
      <c r="OFA16" s="67"/>
      <c r="OFB16" s="67"/>
      <c r="OFC16" s="67"/>
      <c r="OFD16" s="67"/>
      <c r="OFE16" s="67"/>
      <c r="OFF16" s="67"/>
      <c r="OFG16" s="67"/>
      <c r="OFH16" s="67"/>
      <c r="OFI16" s="67"/>
      <c r="OFJ16" s="67"/>
      <c r="OFK16" s="67"/>
      <c r="OFL16" s="67"/>
      <c r="OFM16" s="67"/>
      <c r="OFN16" s="67"/>
      <c r="OFO16" s="67"/>
      <c r="OFP16" s="67"/>
      <c r="OFQ16" s="67"/>
      <c r="OFR16" s="67"/>
      <c r="OFS16" s="67"/>
      <c r="OFT16" s="67"/>
      <c r="OFU16" s="67"/>
      <c r="OFV16" s="67"/>
      <c r="OFW16" s="67"/>
      <c r="OFX16" s="67"/>
      <c r="OFY16" s="67"/>
      <c r="OFZ16" s="67"/>
      <c r="OGA16" s="67"/>
      <c r="OGB16" s="67"/>
      <c r="OGC16" s="67"/>
      <c r="OGD16" s="67"/>
      <c r="OGE16" s="67"/>
      <c r="OGF16" s="67"/>
      <c r="OGG16" s="67"/>
      <c r="OGH16" s="67"/>
      <c r="OGI16" s="67"/>
      <c r="OGJ16" s="67"/>
      <c r="OGK16" s="67"/>
      <c r="OGL16" s="67"/>
      <c r="OGM16" s="67"/>
      <c r="OGN16" s="67"/>
      <c r="OGO16" s="67"/>
      <c r="OGP16" s="67"/>
      <c r="OGQ16" s="67"/>
      <c r="OGR16" s="67"/>
      <c r="OGS16" s="67"/>
      <c r="OGT16" s="67"/>
      <c r="OGU16" s="67"/>
      <c r="OGV16" s="67"/>
      <c r="OGW16" s="67"/>
      <c r="OGX16" s="67"/>
      <c r="OGY16" s="67"/>
      <c r="OGZ16" s="67"/>
      <c r="OHA16" s="67"/>
      <c r="OHB16" s="67"/>
      <c r="OHC16" s="67"/>
      <c r="OHD16" s="67"/>
      <c r="OHE16" s="67"/>
      <c r="OHF16" s="67"/>
      <c r="OHG16" s="67"/>
      <c r="OHH16" s="67"/>
      <c r="OHI16" s="67"/>
      <c r="OHJ16" s="67"/>
      <c r="OHK16" s="67"/>
      <c r="OHL16" s="67"/>
      <c r="OHM16" s="67"/>
      <c r="OHN16" s="67"/>
      <c r="OHO16" s="67"/>
      <c r="OHP16" s="67"/>
      <c r="OHQ16" s="67"/>
      <c r="OHR16" s="67"/>
      <c r="OHS16" s="67"/>
      <c r="OHT16" s="67"/>
      <c r="OHU16" s="67"/>
      <c r="OHV16" s="67"/>
      <c r="OHW16" s="67"/>
      <c r="OHX16" s="67"/>
      <c r="OHY16" s="67"/>
      <c r="OHZ16" s="67"/>
      <c r="OIA16" s="67"/>
      <c r="OIB16" s="67"/>
      <c r="OIC16" s="67"/>
      <c r="OID16" s="67"/>
      <c r="OIE16" s="67"/>
      <c r="OIF16" s="67"/>
      <c r="OIG16" s="67"/>
      <c r="OIH16" s="67"/>
      <c r="OII16" s="67"/>
      <c r="OIJ16" s="67"/>
      <c r="OIK16" s="67"/>
      <c r="OIL16" s="67"/>
      <c r="OIM16" s="67"/>
      <c r="OIN16" s="67"/>
      <c r="OIO16" s="67"/>
      <c r="OIP16" s="67"/>
      <c r="OIQ16" s="67"/>
      <c r="OIR16" s="67"/>
      <c r="OIS16" s="67"/>
      <c r="OIT16" s="67"/>
      <c r="OIU16" s="67"/>
      <c r="OIV16" s="67"/>
      <c r="OIW16" s="67"/>
      <c r="OIX16" s="67"/>
      <c r="OIY16" s="67"/>
      <c r="OIZ16" s="67"/>
      <c r="OJA16" s="67"/>
      <c r="OJB16" s="67"/>
      <c r="OJC16" s="67"/>
      <c r="OJD16" s="67"/>
      <c r="OJE16" s="67"/>
      <c r="OJF16" s="67"/>
      <c r="OJG16" s="67"/>
      <c r="OJH16" s="67"/>
      <c r="OJI16" s="67"/>
      <c r="OJJ16" s="67"/>
      <c r="OJK16" s="67"/>
      <c r="OJL16" s="67"/>
      <c r="OJM16" s="67"/>
      <c r="OJN16" s="67"/>
      <c r="OJO16" s="67"/>
      <c r="OJP16" s="67"/>
      <c r="OJQ16" s="67"/>
      <c r="OJR16" s="67"/>
      <c r="OJS16" s="67"/>
      <c r="OJT16" s="67"/>
      <c r="OJU16" s="67"/>
      <c r="OJV16" s="67"/>
      <c r="OJW16" s="67"/>
      <c r="OJX16" s="67"/>
      <c r="OJY16" s="67"/>
      <c r="OJZ16" s="67"/>
      <c r="OKA16" s="67"/>
      <c r="OKB16" s="67"/>
      <c r="OKC16" s="67"/>
      <c r="OKD16" s="67"/>
      <c r="OKE16" s="67"/>
      <c r="OKF16" s="67"/>
      <c r="OKG16" s="67"/>
      <c r="OKH16" s="67"/>
      <c r="OKI16" s="67"/>
      <c r="OKJ16" s="67"/>
      <c r="OKK16" s="67"/>
      <c r="OKL16" s="67"/>
      <c r="OKM16" s="67"/>
      <c r="OKN16" s="67"/>
      <c r="OKO16" s="67"/>
      <c r="OKP16" s="67"/>
      <c r="OKQ16" s="67"/>
      <c r="OKR16" s="67"/>
      <c r="OKS16" s="67"/>
      <c r="OKT16" s="67"/>
      <c r="OKU16" s="67"/>
      <c r="OKV16" s="67"/>
      <c r="OKW16" s="67"/>
      <c r="OKX16" s="67"/>
      <c r="OKY16" s="67"/>
      <c r="OKZ16" s="67"/>
      <c r="OLA16" s="67"/>
      <c r="OLB16" s="67"/>
      <c r="OLC16" s="67"/>
      <c r="OLD16" s="67"/>
      <c r="OLE16" s="67"/>
      <c r="OLF16" s="67"/>
      <c r="OLG16" s="67"/>
      <c r="OLH16" s="67"/>
      <c r="OLI16" s="67"/>
      <c r="OLJ16" s="67"/>
      <c r="OLK16" s="67"/>
      <c r="OLL16" s="67"/>
      <c r="OLM16" s="67"/>
      <c r="OLN16" s="67"/>
      <c r="OLO16" s="67"/>
      <c r="OLP16" s="67"/>
      <c r="OLQ16" s="67"/>
      <c r="OLR16" s="67"/>
      <c r="OLS16" s="67"/>
      <c r="OLT16" s="67"/>
      <c r="OLU16" s="67"/>
      <c r="OLV16" s="67"/>
      <c r="OLW16" s="67"/>
      <c r="OLX16" s="67"/>
      <c r="OLY16" s="67"/>
      <c r="OLZ16" s="67"/>
      <c r="OMA16" s="67"/>
      <c r="OMB16" s="67"/>
      <c r="OMC16" s="67"/>
      <c r="OMD16" s="67"/>
      <c r="OME16" s="67"/>
      <c r="OMF16" s="67"/>
      <c r="OMG16" s="67"/>
      <c r="OMH16" s="67"/>
      <c r="OMI16" s="67"/>
      <c r="OMJ16" s="67"/>
      <c r="OMK16" s="67"/>
      <c r="OML16" s="67"/>
      <c r="OMM16" s="67"/>
      <c r="OMN16" s="67"/>
      <c r="OMO16" s="67"/>
      <c r="OMP16" s="67"/>
      <c r="OMQ16" s="67"/>
      <c r="OMR16" s="67"/>
      <c r="OMS16" s="67"/>
      <c r="OMT16" s="67"/>
      <c r="OMU16" s="67"/>
      <c r="OMV16" s="67"/>
      <c r="OMW16" s="67"/>
      <c r="OMX16" s="67"/>
      <c r="OMY16" s="67"/>
      <c r="OMZ16" s="67"/>
      <c r="ONA16" s="67"/>
      <c r="ONB16" s="67"/>
      <c r="ONC16" s="67"/>
      <c r="OND16" s="67"/>
      <c r="ONE16" s="67"/>
      <c r="ONF16" s="67"/>
      <c r="ONG16" s="67"/>
      <c r="ONH16" s="67"/>
      <c r="ONI16" s="67"/>
      <c r="ONJ16" s="67"/>
      <c r="ONK16" s="67"/>
      <c r="ONL16" s="67"/>
      <c r="ONM16" s="67"/>
      <c r="ONN16" s="67"/>
      <c r="ONO16" s="67"/>
      <c r="ONP16" s="67"/>
      <c r="ONQ16" s="67"/>
      <c r="ONR16" s="67"/>
      <c r="ONS16" s="67"/>
      <c r="ONT16" s="67"/>
      <c r="ONU16" s="67"/>
      <c r="ONV16" s="67"/>
      <c r="ONW16" s="67"/>
      <c r="ONX16" s="67"/>
      <c r="ONY16" s="67"/>
      <c r="ONZ16" s="67"/>
      <c r="OOA16" s="67"/>
      <c r="OOB16" s="67"/>
      <c r="OOC16" s="67"/>
      <c r="OOD16" s="67"/>
      <c r="OOE16" s="67"/>
      <c r="OOF16" s="67"/>
      <c r="OOG16" s="67"/>
      <c r="OOH16" s="67"/>
      <c r="OOI16" s="67"/>
      <c r="OOJ16" s="67"/>
      <c r="OOK16" s="67"/>
      <c r="OOL16" s="67"/>
      <c r="OOM16" s="67"/>
      <c r="OON16" s="67"/>
      <c r="OOO16" s="67"/>
      <c r="OOP16" s="67"/>
      <c r="OOQ16" s="67"/>
      <c r="OOR16" s="67"/>
      <c r="OOS16" s="67"/>
      <c r="OOT16" s="67"/>
      <c r="OOU16" s="67"/>
      <c r="OOV16" s="67"/>
      <c r="OOW16" s="67"/>
      <c r="OOX16" s="67"/>
      <c r="OOY16" s="67"/>
      <c r="OOZ16" s="67"/>
      <c r="OPA16" s="67"/>
      <c r="OPB16" s="67"/>
      <c r="OPC16" s="67"/>
      <c r="OPD16" s="67"/>
      <c r="OPE16" s="67"/>
      <c r="OPF16" s="67"/>
      <c r="OPG16" s="67"/>
      <c r="OPH16" s="67"/>
      <c r="OPI16" s="67"/>
      <c r="OPJ16" s="67"/>
      <c r="OPK16" s="67"/>
      <c r="OPL16" s="67"/>
      <c r="OPM16" s="67"/>
      <c r="OPN16" s="67"/>
      <c r="OPO16" s="67"/>
      <c r="OPP16" s="67"/>
      <c r="OPQ16" s="67"/>
      <c r="OPR16" s="67"/>
      <c r="OPS16" s="67"/>
      <c r="OPT16" s="67"/>
      <c r="OPU16" s="67"/>
      <c r="OPV16" s="67"/>
      <c r="OPW16" s="67"/>
      <c r="OPX16" s="67"/>
      <c r="OPY16" s="67"/>
      <c r="OPZ16" s="67"/>
      <c r="OQA16" s="67"/>
      <c r="OQB16" s="67"/>
      <c r="OQC16" s="67"/>
      <c r="OQD16" s="67"/>
      <c r="OQE16" s="67"/>
      <c r="OQF16" s="67"/>
      <c r="OQG16" s="67"/>
      <c r="OQH16" s="67"/>
      <c r="OQI16" s="67"/>
      <c r="OQJ16" s="67"/>
      <c r="OQK16" s="67"/>
      <c r="OQL16" s="67"/>
      <c r="OQM16" s="67"/>
      <c r="OQN16" s="67"/>
      <c r="OQO16" s="67"/>
      <c r="OQP16" s="67"/>
      <c r="OQQ16" s="67"/>
      <c r="OQR16" s="67"/>
      <c r="OQS16" s="67"/>
      <c r="OQT16" s="67"/>
      <c r="OQU16" s="67"/>
      <c r="OQV16" s="67"/>
      <c r="OQW16" s="67"/>
      <c r="OQX16" s="67"/>
      <c r="OQY16" s="67"/>
      <c r="OQZ16" s="67"/>
      <c r="ORA16" s="67"/>
      <c r="ORB16" s="67"/>
      <c r="ORC16" s="67"/>
      <c r="ORD16" s="67"/>
      <c r="ORE16" s="67"/>
      <c r="ORF16" s="67"/>
      <c r="ORG16" s="67"/>
      <c r="ORH16" s="67"/>
      <c r="ORI16" s="67"/>
      <c r="ORJ16" s="67"/>
      <c r="ORK16" s="67"/>
      <c r="ORL16" s="67"/>
      <c r="ORM16" s="67"/>
      <c r="ORN16" s="67"/>
      <c r="ORO16" s="67"/>
      <c r="ORP16" s="67"/>
      <c r="ORQ16" s="67"/>
      <c r="ORR16" s="67"/>
      <c r="ORS16" s="67"/>
      <c r="ORT16" s="67"/>
      <c r="ORU16" s="67"/>
      <c r="ORV16" s="67"/>
      <c r="ORW16" s="67"/>
      <c r="ORX16" s="67"/>
      <c r="ORY16" s="67"/>
      <c r="ORZ16" s="67"/>
      <c r="OSA16" s="67"/>
      <c r="OSB16" s="67"/>
      <c r="OSC16" s="67"/>
      <c r="OSD16" s="67"/>
      <c r="OSE16" s="67"/>
      <c r="OSF16" s="67"/>
      <c r="OSG16" s="67"/>
      <c r="OSH16" s="67"/>
      <c r="OSI16" s="67"/>
      <c r="OSJ16" s="67"/>
      <c r="OSK16" s="67"/>
      <c r="OSL16" s="67"/>
      <c r="OSM16" s="67"/>
      <c r="OSN16" s="67"/>
      <c r="OSO16" s="67"/>
      <c r="OSP16" s="67"/>
      <c r="OSQ16" s="67"/>
      <c r="OSR16" s="67"/>
      <c r="OSS16" s="67"/>
      <c r="OST16" s="67"/>
      <c r="OSU16" s="67"/>
      <c r="OSV16" s="67"/>
      <c r="OSW16" s="67"/>
      <c r="OSX16" s="67"/>
      <c r="OSY16" s="67"/>
      <c r="OSZ16" s="67"/>
      <c r="OTA16" s="67"/>
      <c r="OTB16" s="67"/>
      <c r="OTC16" s="67"/>
      <c r="OTD16" s="67"/>
      <c r="OTE16" s="67"/>
      <c r="OTF16" s="67"/>
      <c r="OTG16" s="67"/>
      <c r="OTH16" s="67"/>
      <c r="OTI16" s="67"/>
      <c r="OTJ16" s="67"/>
      <c r="OTK16" s="67"/>
      <c r="OTL16" s="67"/>
      <c r="OTM16" s="67"/>
      <c r="OTN16" s="67"/>
      <c r="OTO16" s="67"/>
      <c r="OTP16" s="67"/>
      <c r="OTQ16" s="67"/>
      <c r="OTR16" s="67"/>
      <c r="OTS16" s="67"/>
      <c r="OTT16" s="67"/>
      <c r="OTU16" s="67"/>
      <c r="OTV16" s="67"/>
      <c r="OTW16" s="67"/>
      <c r="OTX16" s="67"/>
      <c r="OTY16" s="67"/>
      <c r="OTZ16" s="67"/>
      <c r="OUA16" s="67"/>
      <c r="OUB16" s="67"/>
      <c r="OUC16" s="67"/>
      <c r="OUD16" s="67"/>
      <c r="OUE16" s="67"/>
      <c r="OUF16" s="67"/>
      <c r="OUG16" s="67"/>
      <c r="OUH16" s="67"/>
      <c r="OUI16" s="67"/>
      <c r="OUJ16" s="67"/>
      <c r="OUK16" s="67"/>
      <c r="OUL16" s="67"/>
      <c r="OUM16" s="67"/>
      <c r="OUN16" s="67"/>
      <c r="OUO16" s="67"/>
      <c r="OUP16" s="67"/>
      <c r="OUQ16" s="67"/>
      <c r="OUR16" s="67"/>
      <c r="OUS16" s="67"/>
      <c r="OUT16" s="67"/>
      <c r="OUU16" s="67"/>
      <c r="OUV16" s="67"/>
      <c r="OUW16" s="67"/>
      <c r="OUX16" s="67"/>
      <c r="OUY16" s="67"/>
      <c r="OUZ16" s="67"/>
      <c r="OVA16" s="67"/>
      <c r="OVB16" s="67"/>
      <c r="OVC16" s="67"/>
      <c r="OVD16" s="67"/>
      <c r="OVE16" s="67"/>
      <c r="OVF16" s="67"/>
      <c r="OVG16" s="67"/>
      <c r="OVH16" s="67"/>
      <c r="OVI16" s="67"/>
      <c r="OVJ16" s="67"/>
      <c r="OVK16" s="67"/>
      <c r="OVL16" s="67"/>
      <c r="OVM16" s="67"/>
      <c r="OVN16" s="67"/>
      <c r="OVO16" s="67"/>
      <c r="OVP16" s="67"/>
      <c r="OVQ16" s="67"/>
      <c r="OVR16" s="67"/>
      <c r="OVS16" s="67"/>
      <c r="OVT16" s="67"/>
      <c r="OVU16" s="67"/>
      <c r="OVV16" s="67"/>
      <c r="OVW16" s="67"/>
      <c r="OVX16" s="67"/>
      <c r="OVY16" s="67"/>
      <c r="OVZ16" s="67"/>
      <c r="OWA16" s="67"/>
      <c r="OWB16" s="67"/>
      <c r="OWC16" s="67"/>
      <c r="OWD16" s="67"/>
      <c r="OWE16" s="67"/>
      <c r="OWF16" s="67"/>
      <c r="OWG16" s="67"/>
      <c r="OWH16" s="67"/>
      <c r="OWI16" s="67"/>
      <c r="OWJ16" s="67"/>
      <c r="OWK16" s="67"/>
      <c r="OWL16" s="67"/>
      <c r="OWM16" s="67"/>
      <c r="OWN16" s="67"/>
      <c r="OWO16" s="67"/>
      <c r="OWP16" s="67"/>
      <c r="OWQ16" s="67"/>
      <c r="OWR16" s="67"/>
      <c r="OWS16" s="67"/>
      <c r="OWT16" s="67"/>
      <c r="OWU16" s="67"/>
      <c r="OWV16" s="67"/>
      <c r="OWW16" s="67"/>
      <c r="OWX16" s="67"/>
      <c r="OWY16" s="67"/>
      <c r="OWZ16" s="67"/>
      <c r="OXA16" s="67"/>
      <c r="OXB16" s="67"/>
      <c r="OXC16" s="67"/>
      <c r="OXD16" s="67"/>
      <c r="OXE16" s="67"/>
      <c r="OXF16" s="67"/>
      <c r="OXG16" s="67"/>
      <c r="OXH16" s="67"/>
      <c r="OXI16" s="67"/>
      <c r="OXJ16" s="67"/>
      <c r="OXK16" s="67"/>
      <c r="OXL16" s="67"/>
      <c r="OXM16" s="67"/>
      <c r="OXN16" s="67"/>
      <c r="OXO16" s="67"/>
      <c r="OXP16" s="67"/>
      <c r="OXQ16" s="67"/>
      <c r="OXR16" s="67"/>
      <c r="OXS16" s="67"/>
      <c r="OXT16" s="67"/>
      <c r="OXU16" s="67"/>
      <c r="OXV16" s="67"/>
      <c r="OXW16" s="67"/>
      <c r="OXX16" s="67"/>
      <c r="OXY16" s="67"/>
      <c r="OXZ16" s="67"/>
      <c r="OYA16" s="67"/>
      <c r="OYB16" s="67"/>
      <c r="OYC16" s="67"/>
      <c r="OYD16" s="67"/>
      <c r="OYE16" s="67"/>
      <c r="OYF16" s="67"/>
      <c r="OYG16" s="67"/>
      <c r="OYH16" s="67"/>
      <c r="OYI16" s="67"/>
      <c r="OYJ16" s="67"/>
      <c r="OYK16" s="67"/>
      <c r="OYL16" s="67"/>
      <c r="OYM16" s="67"/>
      <c r="OYN16" s="67"/>
      <c r="OYO16" s="67"/>
      <c r="OYP16" s="67"/>
      <c r="OYQ16" s="67"/>
      <c r="OYR16" s="67"/>
      <c r="OYS16" s="67"/>
      <c r="OYT16" s="67"/>
      <c r="OYU16" s="67"/>
      <c r="OYV16" s="67"/>
      <c r="OYW16" s="67"/>
      <c r="OYX16" s="67"/>
      <c r="OYY16" s="67"/>
      <c r="OYZ16" s="67"/>
      <c r="OZA16" s="67"/>
      <c r="OZB16" s="67"/>
      <c r="OZC16" s="67"/>
      <c r="OZD16" s="67"/>
      <c r="OZE16" s="67"/>
      <c r="OZF16" s="67"/>
      <c r="OZG16" s="67"/>
      <c r="OZH16" s="67"/>
      <c r="OZI16" s="67"/>
      <c r="OZJ16" s="67"/>
      <c r="OZK16" s="67"/>
      <c r="OZL16" s="67"/>
      <c r="OZM16" s="67"/>
      <c r="OZN16" s="67"/>
      <c r="OZO16" s="67"/>
      <c r="OZP16" s="67"/>
      <c r="OZQ16" s="67"/>
      <c r="OZR16" s="67"/>
      <c r="OZS16" s="67"/>
      <c r="OZT16" s="67"/>
      <c r="OZU16" s="67"/>
      <c r="OZV16" s="67"/>
      <c r="OZW16" s="67"/>
      <c r="OZX16" s="67"/>
      <c r="OZY16" s="67"/>
      <c r="OZZ16" s="67"/>
      <c r="PAA16" s="67"/>
      <c r="PAB16" s="67"/>
      <c r="PAC16" s="67"/>
      <c r="PAD16" s="67"/>
      <c r="PAE16" s="67"/>
      <c r="PAF16" s="67"/>
      <c r="PAG16" s="67"/>
      <c r="PAH16" s="67"/>
      <c r="PAI16" s="67"/>
      <c r="PAJ16" s="67"/>
      <c r="PAK16" s="67"/>
      <c r="PAL16" s="67"/>
      <c r="PAM16" s="67"/>
      <c r="PAN16" s="67"/>
      <c r="PAO16" s="67"/>
      <c r="PAP16" s="67"/>
      <c r="PAQ16" s="67"/>
      <c r="PAR16" s="67"/>
      <c r="PAS16" s="67"/>
      <c r="PAT16" s="67"/>
      <c r="PAU16" s="67"/>
      <c r="PAV16" s="67"/>
      <c r="PAW16" s="67"/>
      <c r="PAX16" s="67"/>
      <c r="PAY16" s="67"/>
      <c r="PAZ16" s="67"/>
      <c r="PBA16" s="67"/>
      <c r="PBB16" s="67"/>
      <c r="PBC16" s="67"/>
      <c r="PBD16" s="67"/>
      <c r="PBE16" s="67"/>
      <c r="PBF16" s="67"/>
      <c r="PBG16" s="67"/>
      <c r="PBH16" s="67"/>
      <c r="PBI16" s="67"/>
      <c r="PBJ16" s="67"/>
      <c r="PBK16" s="67"/>
      <c r="PBL16" s="67"/>
      <c r="PBM16" s="67"/>
      <c r="PBN16" s="67"/>
      <c r="PBO16" s="67"/>
      <c r="PBP16" s="67"/>
      <c r="PBQ16" s="67"/>
      <c r="PBR16" s="67"/>
      <c r="PBS16" s="67"/>
      <c r="PBT16" s="67"/>
      <c r="PBU16" s="67"/>
      <c r="PBV16" s="67"/>
      <c r="PBW16" s="67"/>
      <c r="PBX16" s="67"/>
      <c r="PBY16" s="67"/>
      <c r="PBZ16" s="67"/>
      <c r="PCA16" s="67"/>
      <c r="PCB16" s="67"/>
      <c r="PCC16" s="67"/>
      <c r="PCD16" s="67"/>
      <c r="PCE16" s="67"/>
      <c r="PCF16" s="67"/>
      <c r="PCG16" s="67"/>
      <c r="PCH16" s="67"/>
      <c r="PCI16" s="67"/>
      <c r="PCJ16" s="67"/>
      <c r="PCK16" s="67"/>
      <c r="PCL16" s="67"/>
      <c r="PCM16" s="67"/>
      <c r="PCN16" s="67"/>
      <c r="PCO16" s="67"/>
      <c r="PCP16" s="67"/>
      <c r="PCQ16" s="67"/>
      <c r="PCR16" s="67"/>
      <c r="PCS16" s="67"/>
      <c r="PCT16" s="67"/>
      <c r="PCU16" s="67"/>
      <c r="PCV16" s="67"/>
      <c r="PCW16" s="67"/>
      <c r="PCX16" s="67"/>
      <c r="PCY16" s="67"/>
      <c r="PCZ16" s="67"/>
      <c r="PDA16" s="67"/>
      <c r="PDB16" s="67"/>
      <c r="PDC16" s="67"/>
      <c r="PDD16" s="67"/>
      <c r="PDE16" s="67"/>
      <c r="PDF16" s="67"/>
      <c r="PDG16" s="67"/>
      <c r="PDH16" s="67"/>
      <c r="PDI16" s="67"/>
      <c r="PDJ16" s="67"/>
      <c r="PDK16" s="67"/>
      <c r="PDL16" s="67"/>
      <c r="PDM16" s="67"/>
      <c r="PDN16" s="67"/>
      <c r="PDO16" s="67"/>
      <c r="PDP16" s="67"/>
      <c r="PDQ16" s="67"/>
      <c r="PDR16" s="67"/>
      <c r="PDS16" s="67"/>
      <c r="PDT16" s="67"/>
      <c r="PDU16" s="67"/>
      <c r="PDV16" s="67"/>
      <c r="PDW16" s="67"/>
      <c r="PDX16" s="67"/>
      <c r="PDY16" s="67"/>
      <c r="PDZ16" s="67"/>
      <c r="PEA16" s="67"/>
      <c r="PEB16" s="67"/>
      <c r="PEC16" s="67"/>
      <c r="PED16" s="67"/>
      <c r="PEE16" s="67"/>
      <c r="PEF16" s="67"/>
      <c r="PEG16" s="67"/>
      <c r="PEH16" s="67"/>
      <c r="PEI16" s="67"/>
      <c r="PEJ16" s="67"/>
      <c r="PEK16" s="67"/>
      <c r="PEL16" s="67"/>
      <c r="PEM16" s="67"/>
      <c r="PEN16" s="67"/>
      <c r="PEO16" s="67"/>
      <c r="PEP16" s="67"/>
      <c r="PEQ16" s="67"/>
      <c r="PER16" s="67"/>
      <c r="PES16" s="67"/>
      <c r="PET16" s="67"/>
      <c r="PEU16" s="67"/>
      <c r="PEV16" s="67"/>
      <c r="PEW16" s="67"/>
      <c r="PEX16" s="67"/>
      <c r="PEY16" s="67"/>
      <c r="PEZ16" s="67"/>
      <c r="PFA16" s="67"/>
      <c r="PFB16" s="67"/>
      <c r="PFC16" s="67"/>
      <c r="PFD16" s="67"/>
      <c r="PFE16" s="67"/>
      <c r="PFF16" s="67"/>
      <c r="PFG16" s="67"/>
      <c r="PFH16" s="67"/>
      <c r="PFI16" s="67"/>
      <c r="PFJ16" s="67"/>
      <c r="PFK16" s="67"/>
      <c r="PFL16" s="67"/>
      <c r="PFM16" s="67"/>
      <c r="PFN16" s="67"/>
      <c r="PFO16" s="67"/>
      <c r="PFP16" s="67"/>
      <c r="PFQ16" s="67"/>
      <c r="PFR16" s="67"/>
      <c r="PFS16" s="67"/>
      <c r="PFT16" s="67"/>
      <c r="PFU16" s="67"/>
      <c r="PFV16" s="67"/>
      <c r="PFW16" s="67"/>
      <c r="PFX16" s="67"/>
      <c r="PFY16" s="67"/>
      <c r="PFZ16" s="67"/>
      <c r="PGA16" s="67"/>
      <c r="PGB16" s="67"/>
      <c r="PGC16" s="67"/>
      <c r="PGD16" s="67"/>
      <c r="PGE16" s="67"/>
      <c r="PGF16" s="67"/>
      <c r="PGG16" s="67"/>
      <c r="PGH16" s="67"/>
      <c r="PGI16" s="67"/>
      <c r="PGJ16" s="67"/>
      <c r="PGK16" s="67"/>
      <c r="PGL16" s="67"/>
      <c r="PGM16" s="67"/>
      <c r="PGN16" s="67"/>
      <c r="PGO16" s="67"/>
      <c r="PGP16" s="67"/>
      <c r="PGQ16" s="67"/>
      <c r="PGR16" s="67"/>
      <c r="PGS16" s="67"/>
      <c r="PGT16" s="67"/>
      <c r="PGU16" s="67"/>
      <c r="PGV16" s="67"/>
      <c r="PGW16" s="67"/>
      <c r="PGX16" s="67"/>
      <c r="PGY16" s="67"/>
      <c r="PGZ16" s="67"/>
      <c r="PHA16" s="67"/>
      <c r="PHB16" s="67"/>
      <c r="PHC16" s="67"/>
      <c r="PHD16" s="67"/>
      <c r="PHE16" s="67"/>
      <c r="PHF16" s="67"/>
      <c r="PHG16" s="67"/>
      <c r="PHH16" s="67"/>
      <c r="PHI16" s="67"/>
      <c r="PHJ16" s="67"/>
      <c r="PHK16" s="67"/>
      <c r="PHL16" s="67"/>
      <c r="PHM16" s="67"/>
      <c r="PHN16" s="67"/>
      <c r="PHO16" s="67"/>
      <c r="PHP16" s="67"/>
      <c r="PHQ16" s="67"/>
      <c r="PHR16" s="67"/>
      <c r="PHS16" s="67"/>
      <c r="PHT16" s="67"/>
      <c r="PHU16" s="67"/>
      <c r="PHV16" s="67"/>
      <c r="PHW16" s="67"/>
      <c r="PHX16" s="67"/>
      <c r="PHY16" s="67"/>
      <c r="PHZ16" s="67"/>
      <c r="PIA16" s="67"/>
      <c r="PIB16" s="67"/>
      <c r="PIC16" s="67"/>
      <c r="PID16" s="67"/>
      <c r="PIE16" s="67"/>
      <c r="PIF16" s="67"/>
      <c r="PIG16" s="67"/>
      <c r="PIH16" s="67"/>
      <c r="PII16" s="67"/>
      <c r="PIJ16" s="67"/>
      <c r="PIK16" s="67"/>
      <c r="PIL16" s="67"/>
      <c r="PIM16" s="67"/>
      <c r="PIN16" s="67"/>
      <c r="PIO16" s="67"/>
      <c r="PIP16" s="67"/>
      <c r="PIQ16" s="67"/>
      <c r="PIR16" s="67"/>
      <c r="PIS16" s="67"/>
      <c r="PIT16" s="67"/>
      <c r="PIU16" s="67"/>
      <c r="PIV16" s="67"/>
      <c r="PIW16" s="67"/>
      <c r="PIX16" s="67"/>
      <c r="PIY16" s="67"/>
      <c r="PIZ16" s="67"/>
      <c r="PJA16" s="67"/>
      <c r="PJB16" s="67"/>
      <c r="PJC16" s="67"/>
      <c r="PJD16" s="67"/>
      <c r="PJE16" s="67"/>
      <c r="PJF16" s="67"/>
      <c r="PJG16" s="67"/>
      <c r="PJH16" s="67"/>
      <c r="PJI16" s="67"/>
      <c r="PJJ16" s="67"/>
      <c r="PJK16" s="67"/>
      <c r="PJL16" s="67"/>
      <c r="PJM16" s="67"/>
      <c r="PJN16" s="67"/>
      <c r="PJO16" s="67"/>
      <c r="PJP16" s="67"/>
      <c r="PJQ16" s="67"/>
      <c r="PJR16" s="67"/>
      <c r="PJS16" s="67"/>
      <c r="PJT16" s="67"/>
      <c r="PJU16" s="67"/>
      <c r="PJV16" s="67"/>
      <c r="PJW16" s="67"/>
      <c r="PJX16" s="67"/>
      <c r="PJY16" s="67"/>
      <c r="PJZ16" s="67"/>
      <c r="PKA16" s="67"/>
      <c r="PKB16" s="67"/>
      <c r="PKC16" s="67"/>
      <c r="PKD16" s="67"/>
      <c r="PKE16" s="67"/>
      <c r="PKF16" s="67"/>
      <c r="PKG16" s="67"/>
      <c r="PKH16" s="67"/>
      <c r="PKI16" s="67"/>
      <c r="PKJ16" s="67"/>
      <c r="PKK16" s="67"/>
      <c r="PKL16" s="67"/>
      <c r="PKM16" s="67"/>
      <c r="PKN16" s="67"/>
      <c r="PKO16" s="67"/>
      <c r="PKP16" s="67"/>
      <c r="PKQ16" s="67"/>
      <c r="PKR16" s="67"/>
      <c r="PKS16" s="67"/>
      <c r="PKT16" s="67"/>
      <c r="PKU16" s="67"/>
      <c r="PKV16" s="67"/>
      <c r="PKW16" s="67"/>
      <c r="PKX16" s="67"/>
      <c r="PKY16" s="67"/>
      <c r="PKZ16" s="67"/>
      <c r="PLA16" s="67"/>
      <c r="PLB16" s="67"/>
      <c r="PLC16" s="67"/>
      <c r="PLD16" s="67"/>
      <c r="PLE16" s="67"/>
      <c r="PLF16" s="67"/>
      <c r="PLG16" s="67"/>
      <c r="PLH16" s="67"/>
      <c r="PLI16" s="67"/>
      <c r="PLJ16" s="67"/>
      <c r="PLK16" s="67"/>
      <c r="PLL16" s="67"/>
      <c r="PLM16" s="67"/>
      <c r="PLN16" s="67"/>
      <c r="PLO16" s="67"/>
      <c r="PLP16" s="67"/>
      <c r="PLQ16" s="67"/>
      <c r="PLR16" s="67"/>
      <c r="PLS16" s="67"/>
      <c r="PLT16" s="67"/>
      <c r="PLU16" s="67"/>
      <c r="PLV16" s="67"/>
      <c r="PLW16" s="67"/>
      <c r="PLX16" s="67"/>
      <c r="PLY16" s="67"/>
      <c r="PLZ16" s="67"/>
      <c r="PMA16" s="67"/>
      <c r="PMB16" s="67"/>
      <c r="PMC16" s="67"/>
      <c r="PMD16" s="67"/>
      <c r="PME16" s="67"/>
      <c r="PMF16" s="67"/>
      <c r="PMG16" s="67"/>
      <c r="PMH16" s="67"/>
      <c r="PMI16" s="67"/>
      <c r="PMJ16" s="67"/>
      <c r="PMK16" s="67"/>
      <c r="PML16" s="67"/>
      <c r="PMM16" s="67"/>
      <c r="PMN16" s="67"/>
      <c r="PMO16" s="67"/>
      <c r="PMP16" s="67"/>
      <c r="PMQ16" s="67"/>
      <c r="PMR16" s="67"/>
      <c r="PMS16" s="67"/>
      <c r="PMT16" s="67"/>
      <c r="PMU16" s="67"/>
      <c r="PMV16" s="67"/>
      <c r="PMW16" s="67"/>
      <c r="PMX16" s="67"/>
      <c r="PMY16" s="67"/>
      <c r="PMZ16" s="67"/>
      <c r="PNA16" s="67"/>
      <c r="PNB16" s="67"/>
      <c r="PNC16" s="67"/>
      <c r="PND16" s="67"/>
      <c r="PNE16" s="67"/>
      <c r="PNF16" s="67"/>
      <c r="PNG16" s="67"/>
      <c r="PNH16" s="67"/>
      <c r="PNI16" s="67"/>
      <c r="PNJ16" s="67"/>
      <c r="PNK16" s="67"/>
      <c r="PNL16" s="67"/>
      <c r="PNM16" s="67"/>
      <c r="PNN16" s="67"/>
      <c r="PNO16" s="67"/>
      <c r="PNP16" s="67"/>
      <c r="PNQ16" s="67"/>
      <c r="PNR16" s="67"/>
      <c r="PNS16" s="67"/>
      <c r="PNT16" s="67"/>
      <c r="PNU16" s="67"/>
      <c r="PNV16" s="67"/>
      <c r="PNW16" s="67"/>
      <c r="PNX16" s="67"/>
      <c r="PNY16" s="67"/>
      <c r="PNZ16" s="67"/>
      <c r="POA16" s="67"/>
      <c r="POB16" s="67"/>
      <c r="POC16" s="67"/>
      <c r="POD16" s="67"/>
      <c r="POE16" s="67"/>
      <c r="POF16" s="67"/>
      <c r="POG16" s="67"/>
      <c r="POH16" s="67"/>
      <c r="POI16" s="67"/>
      <c r="POJ16" s="67"/>
      <c r="POK16" s="67"/>
      <c r="POL16" s="67"/>
      <c r="POM16" s="67"/>
      <c r="PON16" s="67"/>
      <c r="POO16" s="67"/>
      <c r="POP16" s="67"/>
      <c r="POQ16" s="67"/>
      <c r="POR16" s="67"/>
      <c r="POS16" s="67"/>
      <c r="POT16" s="67"/>
      <c r="POU16" s="67"/>
      <c r="POV16" s="67"/>
      <c r="POW16" s="67"/>
      <c r="POX16" s="67"/>
      <c r="POY16" s="67"/>
      <c r="POZ16" s="67"/>
      <c r="PPA16" s="67"/>
      <c r="PPB16" s="67"/>
      <c r="PPC16" s="67"/>
      <c r="PPD16" s="67"/>
      <c r="PPE16" s="67"/>
      <c r="PPF16" s="67"/>
      <c r="PPG16" s="67"/>
      <c r="PPH16" s="67"/>
      <c r="PPI16" s="67"/>
      <c r="PPJ16" s="67"/>
      <c r="PPK16" s="67"/>
      <c r="PPL16" s="67"/>
      <c r="PPM16" s="67"/>
      <c r="PPN16" s="67"/>
      <c r="PPO16" s="67"/>
      <c r="PPP16" s="67"/>
      <c r="PPQ16" s="67"/>
      <c r="PPR16" s="67"/>
      <c r="PPS16" s="67"/>
      <c r="PPT16" s="67"/>
      <c r="PPU16" s="67"/>
      <c r="PPV16" s="67"/>
      <c r="PPW16" s="67"/>
      <c r="PPX16" s="67"/>
      <c r="PPY16" s="67"/>
      <c r="PPZ16" s="67"/>
      <c r="PQA16" s="67"/>
      <c r="PQB16" s="67"/>
      <c r="PQC16" s="67"/>
      <c r="PQD16" s="67"/>
      <c r="PQE16" s="67"/>
      <c r="PQF16" s="67"/>
      <c r="PQG16" s="67"/>
      <c r="PQH16" s="67"/>
      <c r="PQI16" s="67"/>
      <c r="PQJ16" s="67"/>
      <c r="PQK16" s="67"/>
      <c r="PQL16" s="67"/>
      <c r="PQM16" s="67"/>
      <c r="PQN16" s="67"/>
      <c r="PQO16" s="67"/>
      <c r="PQP16" s="67"/>
      <c r="PQQ16" s="67"/>
      <c r="PQR16" s="67"/>
      <c r="PQS16" s="67"/>
      <c r="PQT16" s="67"/>
      <c r="PQU16" s="67"/>
      <c r="PQV16" s="67"/>
      <c r="PQW16" s="67"/>
      <c r="PQX16" s="67"/>
      <c r="PQY16" s="67"/>
      <c r="PQZ16" s="67"/>
      <c r="PRA16" s="67"/>
      <c r="PRB16" s="67"/>
      <c r="PRC16" s="67"/>
      <c r="PRD16" s="67"/>
      <c r="PRE16" s="67"/>
      <c r="PRF16" s="67"/>
      <c r="PRG16" s="67"/>
      <c r="PRH16" s="67"/>
      <c r="PRI16" s="67"/>
      <c r="PRJ16" s="67"/>
      <c r="PRK16" s="67"/>
      <c r="PRL16" s="67"/>
      <c r="PRM16" s="67"/>
      <c r="PRN16" s="67"/>
      <c r="PRO16" s="67"/>
      <c r="PRP16" s="67"/>
      <c r="PRQ16" s="67"/>
      <c r="PRR16" s="67"/>
      <c r="PRS16" s="67"/>
      <c r="PRT16" s="67"/>
      <c r="PRU16" s="67"/>
      <c r="PRV16" s="67"/>
      <c r="PRW16" s="67"/>
      <c r="PRX16" s="67"/>
      <c r="PRY16" s="67"/>
      <c r="PRZ16" s="67"/>
      <c r="PSA16" s="67"/>
      <c r="PSB16" s="67"/>
      <c r="PSC16" s="67"/>
      <c r="PSD16" s="67"/>
      <c r="PSE16" s="67"/>
      <c r="PSF16" s="67"/>
      <c r="PSG16" s="67"/>
      <c r="PSH16" s="67"/>
      <c r="PSI16" s="67"/>
      <c r="PSJ16" s="67"/>
      <c r="PSK16" s="67"/>
      <c r="PSL16" s="67"/>
      <c r="PSM16" s="67"/>
      <c r="PSN16" s="67"/>
      <c r="PSO16" s="67"/>
      <c r="PSP16" s="67"/>
      <c r="PSQ16" s="67"/>
      <c r="PSR16" s="67"/>
      <c r="PSS16" s="67"/>
      <c r="PST16" s="67"/>
      <c r="PSU16" s="67"/>
      <c r="PSV16" s="67"/>
      <c r="PSW16" s="67"/>
      <c r="PSX16" s="67"/>
      <c r="PSY16" s="67"/>
      <c r="PSZ16" s="67"/>
      <c r="PTA16" s="67"/>
      <c r="PTB16" s="67"/>
      <c r="PTC16" s="67"/>
      <c r="PTD16" s="67"/>
      <c r="PTE16" s="67"/>
      <c r="PTF16" s="67"/>
      <c r="PTG16" s="67"/>
      <c r="PTH16" s="67"/>
      <c r="PTI16" s="67"/>
      <c r="PTJ16" s="67"/>
      <c r="PTK16" s="67"/>
      <c r="PTL16" s="67"/>
      <c r="PTM16" s="67"/>
      <c r="PTN16" s="67"/>
      <c r="PTO16" s="67"/>
      <c r="PTP16" s="67"/>
      <c r="PTQ16" s="67"/>
      <c r="PTR16" s="67"/>
      <c r="PTS16" s="67"/>
      <c r="PTT16" s="67"/>
      <c r="PTU16" s="67"/>
      <c r="PTV16" s="67"/>
      <c r="PTW16" s="67"/>
      <c r="PTX16" s="67"/>
      <c r="PTY16" s="67"/>
      <c r="PTZ16" s="67"/>
      <c r="PUA16" s="67"/>
      <c r="PUB16" s="67"/>
      <c r="PUC16" s="67"/>
      <c r="PUD16" s="67"/>
      <c r="PUE16" s="67"/>
      <c r="PUF16" s="67"/>
      <c r="PUG16" s="67"/>
      <c r="PUH16" s="67"/>
      <c r="PUI16" s="67"/>
      <c r="PUJ16" s="67"/>
      <c r="PUK16" s="67"/>
      <c r="PUL16" s="67"/>
      <c r="PUM16" s="67"/>
      <c r="PUN16" s="67"/>
      <c r="PUO16" s="67"/>
      <c r="PUP16" s="67"/>
      <c r="PUQ16" s="67"/>
      <c r="PUR16" s="67"/>
      <c r="PUS16" s="67"/>
      <c r="PUT16" s="67"/>
      <c r="PUU16" s="67"/>
      <c r="PUV16" s="67"/>
      <c r="PUW16" s="67"/>
      <c r="PUX16" s="67"/>
      <c r="PUY16" s="67"/>
      <c r="PUZ16" s="67"/>
      <c r="PVA16" s="67"/>
      <c r="PVB16" s="67"/>
      <c r="PVC16" s="67"/>
      <c r="PVD16" s="67"/>
      <c r="PVE16" s="67"/>
      <c r="PVF16" s="67"/>
      <c r="PVG16" s="67"/>
      <c r="PVH16" s="67"/>
      <c r="PVI16" s="67"/>
      <c r="PVJ16" s="67"/>
      <c r="PVK16" s="67"/>
      <c r="PVL16" s="67"/>
      <c r="PVM16" s="67"/>
      <c r="PVN16" s="67"/>
      <c r="PVO16" s="67"/>
      <c r="PVP16" s="67"/>
      <c r="PVQ16" s="67"/>
      <c r="PVR16" s="67"/>
      <c r="PVS16" s="67"/>
      <c r="PVT16" s="67"/>
      <c r="PVU16" s="67"/>
      <c r="PVV16" s="67"/>
      <c r="PVW16" s="67"/>
      <c r="PVX16" s="67"/>
      <c r="PVY16" s="67"/>
      <c r="PVZ16" s="67"/>
      <c r="PWA16" s="67"/>
      <c r="PWB16" s="67"/>
      <c r="PWC16" s="67"/>
      <c r="PWD16" s="67"/>
      <c r="PWE16" s="67"/>
      <c r="PWF16" s="67"/>
      <c r="PWG16" s="67"/>
      <c r="PWH16" s="67"/>
      <c r="PWI16" s="67"/>
      <c r="PWJ16" s="67"/>
      <c r="PWK16" s="67"/>
      <c r="PWL16" s="67"/>
      <c r="PWM16" s="67"/>
      <c r="PWN16" s="67"/>
      <c r="PWO16" s="67"/>
      <c r="PWP16" s="67"/>
      <c r="PWQ16" s="67"/>
      <c r="PWR16" s="67"/>
      <c r="PWS16" s="67"/>
      <c r="PWT16" s="67"/>
      <c r="PWU16" s="67"/>
      <c r="PWV16" s="67"/>
      <c r="PWW16" s="67"/>
      <c r="PWX16" s="67"/>
      <c r="PWY16" s="67"/>
      <c r="PWZ16" s="67"/>
      <c r="PXA16" s="67"/>
      <c r="PXB16" s="67"/>
      <c r="PXC16" s="67"/>
      <c r="PXD16" s="67"/>
      <c r="PXE16" s="67"/>
      <c r="PXF16" s="67"/>
      <c r="PXG16" s="67"/>
      <c r="PXH16" s="67"/>
      <c r="PXI16" s="67"/>
      <c r="PXJ16" s="67"/>
      <c r="PXK16" s="67"/>
      <c r="PXL16" s="67"/>
      <c r="PXM16" s="67"/>
      <c r="PXN16" s="67"/>
      <c r="PXO16" s="67"/>
      <c r="PXP16" s="67"/>
      <c r="PXQ16" s="67"/>
      <c r="PXR16" s="67"/>
      <c r="PXS16" s="67"/>
      <c r="PXT16" s="67"/>
      <c r="PXU16" s="67"/>
      <c r="PXV16" s="67"/>
      <c r="PXW16" s="67"/>
      <c r="PXX16" s="67"/>
      <c r="PXY16" s="67"/>
      <c r="PXZ16" s="67"/>
      <c r="PYA16" s="67"/>
      <c r="PYB16" s="67"/>
      <c r="PYC16" s="67"/>
      <c r="PYD16" s="67"/>
      <c r="PYE16" s="67"/>
      <c r="PYF16" s="67"/>
      <c r="PYG16" s="67"/>
      <c r="PYH16" s="67"/>
      <c r="PYI16" s="67"/>
      <c r="PYJ16" s="67"/>
      <c r="PYK16" s="67"/>
      <c r="PYL16" s="67"/>
      <c r="PYM16" s="67"/>
      <c r="PYN16" s="67"/>
      <c r="PYO16" s="67"/>
      <c r="PYP16" s="67"/>
      <c r="PYQ16" s="67"/>
      <c r="PYR16" s="67"/>
      <c r="PYS16" s="67"/>
      <c r="PYT16" s="67"/>
      <c r="PYU16" s="67"/>
      <c r="PYV16" s="67"/>
      <c r="PYW16" s="67"/>
      <c r="PYX16" s="67"/>
      <c r="PYY16" s="67"/>
      <c r="PYZ16" s="67"/>
      <c r="PZA16" s="67"/>
      <c r="PZB16" s="67"/>
      <c r="PZC16" s="67"/>
      <c r="PZD16" s="67"/>
      <c r="PZE16" s="67"/>
      <c r="PZF16" s="67"/>
      <c r="PZG16" s="67"/>
      <c r="PZH16" s="67"/>
      <c r="PZI16" s="67"/>
      <c r="PZJ16" s="67"/>
      <c r="PZK16" s="67"/>
      <c r="PZL16" s="67"/>
      <c r="PZM16" s="67"/>
      <c r="PZN16" s="67"/>
      <c r="PZO16" s="67"/>
      <c r="PZP16" s="67"/>
      <c r="PZQ16" s="67"/>
      <c r="PZR16" s="67"/>
      <c r="PZS16" s="67"/>
      <c r="PZT16" s="67"/>
      <c r="PZU16" s="67"/>
      <c r="PZV16" s="67"/>
      <c r="PZW16" s="67"/>
      <c r="PZX16" s="67"/>
      <c r="PZY16" s="67"/>
      <c r="PZZ16" s="67"/>
      <c r="QAA16" s="67"/>
      <c r="QAB16" s="67"/>
      <c r="QAC16" s="67"/>
      <c r="QAD16" s="67"/>
      <c r="QAE16" s="67"/>
      <c r="QAF16" s="67"/>
      <c r="QAG16" s="67"/>
      <c r="QAH16" s="67"/>
      <c r="QAI16" s="67"/>
      <c r="QAJ16" s="67"/>
      <c r="QAK16" s="67"/>
      <c r="QAL16" s="67"/>
      <c r="QAM16" s="67"/>
      <c r="QAN16" s="67"/>
      <c r="QAO16" s="67"/>
      <c r="QAP16" s="67"/>
      <c r="QAQ16" s="67"/>
      <c r="QAR16" s="67"/>
      <c r="QAS16" s="67"/>
      <c r="QAT16" s="67"/>
      <c r="QAU16" s="67"/>
      <c r="QAV16" s="67"/>
      <c r="QAW16" s="67"/>
      <c r="QAX16" s="67"/>
      <c r="QAY16" s="67"/>
      <c r="QAZ16" s="67"/>
      <c r="QBA16" s="67"/>
      <c r="QBB16" s="67"/>
      <c r="QBC16" s="67"/>
      <c r="QBD16" s="67"/>
      <c r="QBE16" s="67"/>
      <c r="QBF16" s="67"/>
      <c r="QBG16" s="67"/>
      <c r="QBH16" s="67"/>
      <c r="QBI16" s="67"/>
      <c r="QBJ16" s="67"/>
      <c r="QBK16" s="67"/>
      <c r="QBL16" s="67"/>
      <c r="QBM16" s="67"/>
      <c r="QBN16" s="67"/>
      <c r="QBO16" s="67"/>
      <c r="QBP16" s="67"/>
      <c r="QBQ16" s="67"/>
      <c r="QBR16" s="67"/>
      <c r="QBS16" s="67"/>
      <c r="QBT16" s="67"/>
      <c r="QBU16" s="67"/>
      <c r="QBV16" s="67"/>
      <c r="QBW16" s="67"/>
      <c r="QBX16" s="67"/>
      <c r="QBY16" s="67"/>
      <c r="QBZ16" s="67"/>
      <c r="QCA16" s="67"/>
      <c r="QCB16" s="67"/>
      <c r="QCC16" s="67"/>
      <c r="QCD16" s="67"/>
      <c r="QCE16" s="67"/>
      <c r="QCF16" s="67"/>
      <c r="QCG16" s="67"/>
      <c r="QCH16" s="67"/>
      <c r="QCI16" s="67"/>
      <c r="QCJ16" s="67"/>
      <c r="QCK16" s="67"/>
      <c r="QCL16" s="67"/>
      <c r="QCM16" s="67"/>
      <c r="QCN16" s="67"/>
      <c r="QCO16" s="67"/>
      <c r="QCP16" s="67"/>
      <c r="QCQ16" s="67"/>
      <c r="QCR16" s="67"/>
      <c r="QCS16" s="67"/>
      <c r="QCT16" s="67"/>
      <c r="QCU16" s="67"/>
      <c r="QCV16" s="67"/>
      <c r="QCW16" s="67"/>
      <c r="QCX16" s="67"/>
      <c r="QCY16" s="67"/>
      <c r="QCZ16" s="67"/>
      <c r="QDA16" s="67"/>
      <c r="QDB16" s="67"/>
      <c r="QDC16" s="67"/>
      <c r="QDD16" s="67"/>
      <c r="QDE16" s="67"/>
      <c r="QDF16" s="67"/>
      <c r="QDG16" s="67"/>
      <c r="QDH16" s="67"/>
      <c r="QDI16" s="67"/>
      <c r="QDJ16" s="67"/>
      <c r="QDK16" s="67"/>
      <c r="QDL16" s="67"/>
      <c r="QDM16" s="67"/>
      <c r="QDN16" s="67"/>
      <c r="QDO16" s="67"/>
      <c r="QDP16" s="67"/>
      <c r="QDQ16" s="67"/>
      <c r="QDR16" s="67"/>
      <c r="QDS16" s="67"/>
      <c r="QDT16" s="67"/>
      <c r="QDU16" s="67"/>
      <c r="QDV16" s="67"/>
      <c r="QDW16" s="67"/>
      <c r="QDX16" s="67"/>
      <c r="QDY16" s="67"/>
      <c r="QDZ16" s="67"/>
      <c r="QEA16" s="67"/>
      <c r="QEB16" s="67"/>
      <c r="QEC16" s="67"/>
      <c r="QED16" s="67"/>
      <c r="QEE16" s="67"/>
      <c r="QEF16" s="67"/>
      <c r="QEG16" s="67"/>
      <c r="QEH16" s="67"/>
      <c r="QEI16" s="67"/>
      <c r="QEJ16" s="67"/>
      <c r="QEK16" s="67"/>
      <c r="QEL16" s="67"/>
      <c r="QEM16" s="67"/>
      <c r="QEN16" s="67"/>
      <c r="QEO16" s="67"/>
      <c r="QEP16" s="67"/>
      <c r="QEQ16" s="67"/>
      <c r="QER16" s="67"/>
      <c r="QES16" s="67"/>
      <c r="QET16" s="67"/>
      <c r="QEU16" s="67"/>
      <c r="QEV16" s="67"/>
      <c r="QEW16" s="67"/>
      <c r="QEX16" s="67"/>
      <c r="QEY16" s="67"/>
      <c r="QEZ16" s="67"/>
      <c r="QFA16" s="67"/>
      <c r="QFB16" s="67"/>
      <c r="QFC16" s="67"/>
      <c r="QFD16" s="67"/>
      <c r="QFE16" s="67"/>
      <c r="QFF16" s="67"/>
      <c r="QFG16" s="67"/>
      <c r="QFH16" s="67"/>
      <c r="QFI16" s="67"/>
      <c r="QFJ16" s="67"/>
      <c r="QFK16" s="67"/>
      <c r="QFL16" s="67"/>
      <c r="QFM16" s="67"/>
      <c r="QFN16" s="67"/>
      <c r="QFO16" s="67"/>
      <c r="QFP16" s="67"/>
      <c r="QFQ16" s="67"/>
      <c r="QFR16" s="67"/>
      <c r="QFS16" s="67"/>
      <c r="QFT16" s="67"/>
      <c r="QFU16" s="67"/>
      <c r="QFV16" s="67"/>
      <c r="QFW16" s="67"/>
      <c r="QFX16" s="67"/>
      <c r="QFY16" s="67"/>
      <c r="QFZ16" s="67"/>
      <c r="QGA16" s="67"/>
      <c r="QGB16" s="67"/>
      <c r="QGC16" s="67"/>
      <c r="QGD16" s="67"/>
      <c r="QGE16" s="67"/>
      <c r="QGF16" s="67"/>
      <c r="QGG16" s="67"/>
      <c r="QGH16" s="67"/>
      <c r="QGI16" s="67"/>
      <c r="QGJ16" s="67"/>
      <c r="QGK16" s="67"/>
      <c r="QGL16" s="67"/>
      <c r="QGM16" s="67"/>
      <c r="QGN16" s="67"/>
      <c r="QGO16" s="67"/>
      <c r="QGP16" s="67"/>
      <c r="QGQ16" s="67"/>
      <c r="QGR16" s="67"/>
      <c r="QGS16" s="67"/>
      <c r="QGT16" s="67"/>
      <c r="QGU16" s="67"/>
      <c r="QGV16" s="67"/>
      <c r="QGW16" s="67"/>
      <c r="QGX16" s="67"/>
      <c r="QGY16" s="67"/>
      <c r="QGZ16" s="67"/>
      <c r="QHA16" s="67"/>
      <c r="QHB16" s="67"/>
      <c r="QHC16" s="67"/>
      <c r="QHD16" s="67"/>
      <c r="QHE16" s="67"/>
      <c r="QHF16" s="67"/>
      <c r="QHG16" s="67"/>
      <c r="QHH16" s="67"/>
      <c r="QHI16" s="67"/>
      <c r="QHJ16" s="67"/>
      <c r="QHK16" s="67"/>
      <c r="QHL16" s="67"/>
      <c r="QHM16" s="67"/>
      <c r="QHN16" s="67"/>
      <c r="QHO16" s="67"/>
      <c r="QHP16" s="67"/>
      <c r="QHQ16" s="67"/>
      <c r="QHR16" s="67"/>
      <c r="QHS16" s="67"/>
      <c r="QHT16" s="67"/>
      <c r="QHU16" s="67"/>
      <c r="QHV16" s="67"/>
      <c r="QHW16" s="67"/>
      <c r="QHX16" s="67"/>
      <c r="QHY16" s="67"/>
      <c r="QHZ16" s="67"/>
      <c r="QIA16" s="67"/>
      <c r="QIB16" s="67"/>
      <c r="QIC16" s="67"/>
      <c r="QID16" s="67"/>
      <c r="QIE16" s="67"/>
      <c r="QIF16" s="67"/>
      <c r="QIG16" s="67"/>
      <c r="QIH16" s="67"/>
      <c r="QII16" s="67"/>
      <c r="QIJ16" s="67"/>
      <c r="QIK16" s="67"/>
      <c r="QIL16" s="67"/>
      <c r="QIM16" s="67"/>
      <c r="QIN16" s="67"/>
      <c r="QIO16" s="67"/>
      <c r="QIP16" s="67"/>
      <c r="QIQ16" s="67"/>
      <c r="QIR16" s="67"/>
      <c r="QIS16" s="67"/>
      <c r="QIT16" s="67"/>
      <c r="QIU16" s="67"/>
      <c r="QIV16" s="67"/>
      <c r="QIW16" s="67"/>
      <c r="QIX16" s="67"/>
      <c r="QIY16" s="67"/>
      <c r="QIZ16" s="67"/>
      <c r="QJA16" s="67"/>
      <c r="QJB16" s="67"/>
      <c r="QJC16" s="67"/>
      <c r="QJD16" s="67"/>
      <c r="QJE16" s="67"/>
      <c r="QJF16" s="67"/>
      <c r="QJG16" s="67"/>
      <c r="QJH16" s="67"/>
      <c r="QJI16" s="67"/>
      <c r="QJJ16" s="67"/>
      <c r="QJK16" s="67"/>
      <c r="QJL16" s="67"/>
      <c r="QJM16" s="67"/>
      <c r="QJN16" s="67"/>
      <c r="QJO16" s="67"/>
      <c r="QJP16" s="67"/>
      <c r="QJQ16" s="67"/>
      <c r="QJR16" s="67"/>
      <c r="QJS16" s="67"/>
      <c r="QJT16" s="67"/>
      <c r="QJU16" s="67"/>
      <c r="QJV16" s="67"/>
      <c r="QJW16" s="67"/>
      <c r="QJX16" s="67"/>
      <c r="QJY16" s="67"/>
      <c r="QJZ16" s="67"/>
      <c r="QKA16" s="67"/>
      <c r="QKB16" s="67"/>
      <c r="QKC16" s="67"/>
      <c r="QKD16" s="67"/>
      <c r="QKE16" s="67"/>
      <c r="QKF16" s="67"/>
      <c r="QKG16" s="67"/>
      <c r="QKH16" s="67"/>
      <c r="QKI16" s="67"/>
      <c r="QKJ16" s="67"/>
      <c r="QKK16" s="67"/>
      <c r="QKL16" s="67"/>
      <c r="QKM16" s="67"/>
      <c r="QKN16" s="67"/>
      <c r="QKO16" s="67"/>
      <c r="QKP16" s="67"/>
      <c r="QKQ16" s="67"/>
      <c r="QKR16" s="67"/>
      <c r="QKS16" s="67"/>
      <c r="QKT16" s="67"/>
      <c r="QKU16" s="67"/>
      <c r="QKV16" s="67"/>
      <c r="QKW16" s="67"/>
      <c r="QKX16" s="67"/>
      <c r="QKY16" s="67"/>
      <c r="QKZ16" s="67"/>
      <c r="QLA16" s="67"/>
      <c r="QLB16" s="67"/>
      <c r="QLC16" s="67"/>
      <c r="QLD16" s="67"/>
      <c r="QLE16" s="67"/>
      <c r="QLF16" s="67"/>
      <c r="QLG16" s="67"/>
      <c r="QLH16" s="67"/>
      <c r="QLI16" s="67"/>
      <c r="QLJ16" s="67"/>
      <c r="QLK16" s="67"/>
      <c r="QLL16" s="67"/>
      <c r="QLM16" s="67"/>
      <c r="QLN16" s="67"/>
      <c r="QLO16" s="67"/>
      <c r="QLP16" s="67"/>
      <c r="QLQ16" s="67"/>
      <c r="QLR16" s="67"/>
      <c r="QLS16" s="67"/>
      <c r="QLT16" s="67"/>
      <c r="QLU16" s="67"/>
      <c r="QLV16" s="67"/>
      <c r="QLW16" s="67"/>
      <c r="QLX16" s="67"/>
      <c r="QLY16" s="67"/>
      <c r="QLZ16" s="67"/>
      <c r="QMA16" s="67"/>
      <c r="QMB16" s="67"/>
      <c r="QMC16" s="67"/>
      <c r="QMD16" s="67"/>
      <c r="QME16" s="67"/>
      <c r="QMF16" s="67"/>
      <c r="QMG16" s="67"/>
      <c r="QMH16" s="67"/>
      <c r="QMI16" s="67"/>
      <c r="QMJ16" s="67"/>
      <c r="QMK16" s="67"/>
      <c r="QML16" s="67"/>
      <c r="QMM16" s="67"/>
      <c r="QMN16" s="67"/>
      <c r="QMO16" s="67"/>
      <c r="QMP16" s="67"/>
      <c r="QMQ16" s="67"/>
      <c r="QMR16" s="67"/>
      <c r="QMS16" s="67"/>
      <c r="QMT16" s="67"/>
      <c r="QMU16" s="67"/>
      <c r="QMV16" s="67"/>
      <c r="QMW16" s="67"/>
      <c r="QMX16" s="67"/>
      <c r="QMY16" s="67"/>
      <c r="QMZ16" s="67"/>
      <c r="QNA16" s="67"/>
      <c r="QNB16" s="67"/>
      <c r="QNC16" s="67"/>
      <c r="QND16" s="67"/>
      <c r="QNE16" s="67"/>
      <c r="QNF16" s="67"/>
      <c r="QNG16" s="67"/>
      <c r="QNH16" s="67"/>
      <c r="QNI16" s="67"/>
      <c r="QNJ16" s="67"/>
      <c r="QNK16" s="67"/>
      <c r="QNL16" s="67"/>
      <c r="QNM16" s="67"/>
      <c r="QNN16" s="67"/>
      <c r="QNO16" s="67"/>
      <c r="QNP16" s="67"/>
      <c r="QNQ16" s="67"/>
      <c r="QNR16" s="67"/>
      <c r="QNS16" s="67"/>
      <c r="QNT16" s="67"/>
      <c r="QNU16" s="67"/>
      <c r="QNV16" s="67"/>
      <c r="QNW16" s="67"/>
      <c r="QNX16" s="67"/>
      <c r="QNY16" s="67"/>
      <c r="QNZ16" s="67"/>
      <c r="QOA16" s="67"/>
      <c r="QOB16" s="67"/>
      <c r="QOC16" s="67"/>
      <c r="QOD16" s="67"/>
      <c r="QOE16" s="67"/>
      <c r="QOF16" s="67"/>
      <c r="QOG16" s="67"/>
      <c r="QOH16" s="67"/>
      <c r="QOI16" s="67"/>
      <c r="QOJ16" s="67"/>
      <c r="QOK16" s="67"/>
      <c r="QOL16" s="67"/>
      <c r="QOM16" s="67"/>
      <c r="QON16" s="67"/>
      <c r="QOO16" s="67"/>
      <c r="QOP16" s="67"/>
      <c r="QOQ16" s="67"/>
      <c r="QOR16" s="67"/>
      <c r="QOS16" s="67"/>
      <c r="QOT16" s="67"/>
      <c r="QOU16" s="67"/>
      <c r="QOV16" s="67"/>
      <c r="QOW16" s="67"/>
      <c r="QOX16" s="67"/>
      <c r="QOY16" s="67"/>
      <c r="QOZ16" s="67"/>
      <c r="QPA16" s="67"/>
      <c r="QPB16" s="67"/>
      <c r="QPC16" s="67"/>
      <c r="QPD16" s="67"/>
      <c r="QPE16" s="67"/>
      <c r="QPF16" s="67"/>
      <c r="QPG16" s="67"/>
      <c r="QPH16" s="67"/>
      <c r="QPI16" s="67"/>
      <c r="QPJ16" s="67"/>
      <c r="QPK16" s="67"/>
      <c r="QPL16" s="67"/>
      <c r="QPM16" s="67"/>
      <c r="QPN16" s="67"/>
      <c r="QPO16" s="67"/>
      <c r="QPP16" s="67"/>
      <c r="QPQ16" s="67"/>
      <c r="QPR16" s="67"/>
      <c r="QPS16" s="67"/>
      <c r="QPT16" s="67"/>
      <c r="QPU16" s="67"/>
      <c r="QPV16" s="67"/>
      <c r="QPW16" s="67"/>
      <c r="QPX16" s="67"/>
      <c r="QPY16" s="67"/>
      <c r="QPZ16" s="67"/>
      <c r="QQA16" s="67"/>
      <c r="QQB16" s="67"/>
      <c r="QQC16" s="67"/>
      <c r="QQD16" s="67"/>
      <c r="QQE16" s="67"/>
      <c r="QQF16" s="67"/>
      <c r="QQG16" s="67"/>
      <c r="QQH16" s="67"/>
      <c r="QQI16" s="67"/>
      <c r="QQJ16" s="67"/>
      <c r="QQK16" s="67"/>
      <c r="QQL16" s="67"/>
      <c r="QQM16" s="67"/>
      <c r="QQN16" s="67"/>
      <c r="QQO16" s="67"/>
      <c r="QQP16" s="67"/>
      <c r="QQQ16" s="67"/>
      <c r="QQR16" s="67"/>
      <c r="QQS16" s="67"/>
      <c r="QQT16" s="67"/>
      <c r="QQU16" s="67"/>
      <c r="QQV16" s="67"/>
      <c r="QQW16" s="67"/>
      <c r="QQX16" s="67"/>
      <c r="QQY16" s="67"/>
      <c r="QQZ16" s="67"/>
      <c r="QRA16" s="67"/>
      <c r="QRB16" s="67"/>
      <c r="QRC16" s="67"/>
      <c r="QRD16" s="67"/>
      <c r="QRE16" s="67"/>
      <c r="QRF16" s="67"/>
      <c r="QRG16" s="67"/>
      <c r="QRH16" s="67"/>
      <c r="QRI16" s="67"/>
      <c r="QRJ16" s="67"/>
      <c r="QRK16" s="67"/>
      <c r="QRL16" s="67"/>
      <c r="QRM16" s="67"/>
      <c r="QRN16" s="67"/>
      <c r="QRO16" s="67"/>
      <c r="QRP16" s="67"/>
      <c r="QRQ16" s="67"/>
      <c r="QRR16" s="67"/>
      <c r="QRS16" s="67"/>
      <c r="QRT16" s="67"/>
      <c r="QRU16" s="67"/>
      <c r="QRV16" s="67"/>
      <c r="QRW16" s="67"/>
      <c r="QRX16" s="67"/>
      <c r="QRY16" s="67"/>
      <c r="QRZ16" s="67"/>
      <c r="QSA16" s="67"/>
      <c r="QSB16" s="67"/>
      <c r="QSC16" s="67"/>
      <c r="QSD16" s="67"/>
      <c r="QSE16" s="67"/>
      <c r="QSF16" s="67"/>
      <c r="QSG16" s="67"/>
      <c r="QSH16" s="67"/>
      <c r="QSI16" s="67"/>
      <c r="QSJ16" s="67"/>
      <c r="QSK16" s="67"/>
      <c r="QSL16" s="67"/>
      <c r="QSM16" s="67"/>
      <c r="QSN16" s="67"/>
      <c r="QSO16" s="67"/>
      <c r="QSP16" s="67"/>
      <c r="QSQ16" s="67"/>
      <c r="QSR16" s="67"/>
      <c r="QSS16" s="67"/>
      <c r="QST16" s="67"/>
      <c r="QSU16" s="67"/>
      <c r="QSV16" s="67"/>
      <c r="QSW16" s="67"/>
      <c r="QSX16" s="67"/>
      <c r="QSY16" s="67"/>
      <c r="QSZ16" s="67"/>
      <c r="QTA16" s="67"/>
      <c r="QTB16" s="67"/>
      <c r="QTC16" s="67"/>
      <c r="QTD16" s="67"/>
      <c r="QTE16" s="67"/>
      <c r="QTF16" s="67"/>
      <c r="QTG16" s="67"/>
      <c r="QTH16" s="67"/>
      <c r="QTI16" s="67"/>
      <c r="QTJ16" s="67"/>
      <c r="QTK16" s="67"/>
      <c r="QTL16" s="67"/>
      <c r="QTM16" s="67"/>
      <c r="QTN16" s="67"/>
      <c r="QTO16" s="67"/>
      <c r="QTP16" s="67"/>
      <c r="QTQ16" s="67"/>
      <c r="QTR16" s="67"/>
      <c r="QTS16" s="67"/>
      <c r="QTT16" s="67"/>
      <c r="QTU16" s="67"/>
      <c r="QTV16" s="67"/>
      <c r="QTW16" s="67"/>
      <c r="QTX16" s="67"/>
      <c r="QTY16" s="67"/>
      <c r="QTZ16" s="67"/>
      <c r="QUA16" s="67"/>
      <c r="QUB16" s="67"/>
      <c r="QUC16" s="67"/>
      <c r="QUD16" s="67"/>
      <c r="QUE16" s="67"/>
      <c r="QUF16" s="67"/>
      <c r="QUG16" s="67"/>
      <c r="QUH16" s="67"/>
      <c r="QUI16" s="67"/>
      <c r="QUJ16" s="67"/>
      <c r="QUK16" s="67"/>
      <c r="QUL16" s="67"/>
      <c r="QUM16" s="67"/>
      <c r="QUN16" s="67"/>
      <c r="QUO16" s="67"/>
      <c r="QUP16" s="67"/>
      <c r="QUQ16" s="67"/>
      <c r="QUR16" s="67"/>
      <c r="QUS16" s="67"/>
      <c r="QUT16" s="67"/>
      <c r="QUU16" s="67"/>
      <c r="QUV16" s="67"/>
      <c r="QUW16" s="67"/>
      <c r="QUX16" s="67"/>
      <c r="QUY16" s="67"/>
      <c r="QUZ16" s="67"/>
      <c r="QVA16" s="67"/>
      <c r="QVB16" s="67"/>
      <c r="QVC16" s="67"/>
      <c r="QVD16" s="67"/>
      <c r="QVE16" s="67"/>
      <c r="QVF16" s="67"/>
      <c r="QVG16" s="67"/>
      <c r="QVH16" s="67"/>
      <c r="QVI16" s="67"/>
      <c r="QVJ16" s="67"/>
      <c r="QVK16" s="67"/>
      <c r="QVL16" s="67"/>
      <c r="QVM16" s="67"/>
      <c r="QVN16" s="67"/>
      <c r="QVO16" s="67"/>
      <c r="QVP16" s="67"/>
      <c r="QVQ16" s="67"/>
      <c r="QVR16" s="67"/>
      <c r="QVS16" s="67"/>
      <c r="QVT16" s="67"/>
      <c r="QVU16" s="67"/>
      <c r="QVV16" s="67"/>
      <c r="QVW16" s="67"/>
      <c r="QVX16" s="67"/>
      <c r="QVY16" s="67"/>
      <c r="QVZ16" s="67"/>
      <c r="QWA16" s="67"/>
      <c r="QWB16" s="67"/>
      <c r="QWC16" s="67"/>
      <c r="QWD16" s="67"/>
      <c r="QWE16" s="67"/>
      <c r="QWF16" s="67"/>
      <c r="QWG16" s="67"/>
      <c r="QWH16" s="67"/>
      <c r="QWI16" s="67"/>
      <c r="QWJ16" s="67"/>
      <c r="QWK16" s="67"/>
      <c r="QWL16" s="67"/>
      <c r="QWM16" s="67"/>
      <c r="QWN16" s="67"/>
      <c r="QWO16" s="67"/>
      <c r="QWP16" s="67"/>
      <c r="QWQ16" s="67"/>
      <c r="QWR16" s="67"/>
      <c r="QWS16" s="67"/>
      <c r="QWT16" s="67"/>
      <c r="QWU16" s="67"/>
      <c r="QWV16" s="67"/>
      <c r="QWW16" s="67"/>
      <c r="QWX16" s="67"/>
      <c r="QWY16" s="67"/>
      <c r="QWZ16" s="67"/>
      <c r="QXA16" s="67"/>
      <c r="QXB16" s="67"/>
      <c r="QXC16" s="67"/>
      <c r="QXD16" s="67"/>
      <c r="QXE16" s="67"/>
      <c r="QXF16" s="67"/>
      <c r="QXG16" s="67"/>
      <c r="QXH16" s="67"/>
      <c r="QXI16" s="67"/>
      <c r="QXJ16" s="67"/>
      <c r="QXK16" s="67"/>
      <c r="QXL16" s="67"/>
      <c r="QXM16" s="67"/>
      <c r="QXN16" s="67"/>
      <c r="QXO16" s="67"/>
      <c r="QXP16" s="67"/>
      <c r="QXQ16" s="67"/>
      <c r="QXR16" s="67"/>
      <c r="QXS16" s="67"/>
      <c r="QXT16" s="67"/>
      <c r="QXU16" s="67"/>
      <c r="QXV16" s="67"/>
      <c r="QXW16" s="67"/>
      <c r="QXX16" s="67"/>
      <c r="QXY16" s="67"/>
      <c r="QXZ16" s="67"/>
      <c r="QYA16" s="67"/>
      <c r="QYB16" s="67"/>
      <c r="QYC16" s="67"/>
      <c r="QYD16" s="67"/>
      <c r="QYE16" s="67"/>
      <c r="QYF16" s="67"/>
      <c r="QYG16" s="67"/>
      <c r="QYH16" s="67"/>
      <c r="QYI16" s="67"/>
      <c r="QYJ16" s="67"/>
      <c r="QYK16" s="67"/>
      <c r="QYL16" s="67"/>
      <c r="QYM16" s="67"/>
      <c r="QYN16" s="67"/>
      <c r="QYO16" s="67"/>
      <c r="QYP16" s="67"/>
      <c r="QYQ16" s="67"/>
      <c r="QYR16" s="67"/>
      <c r="QYS16" s="67"/>
      <c r="QYT16" s="67"/>
      <c r="QYU16" s="67"/>
      <c r="QYV16" s="67"/>
      <c r="QYW16" s="67"/>
      <c r="QYX16" s="67"/>
      <c r="QYY16" s="67"/>
      <c r="QYZ16" s="67"/>
      <c r="QZA16" s="67"/>
      <c r="QZB16" s="67"/>
      <c r="QZC16" s="67"/>
      <c r="QZD16" s="67"/>
      <c r="QZE16" s="67"/>
      <c r="QZF16" s="67"/>
      <c r="QZG16" s="67"/>
      <c r="QZH16" s="67"/>
      <c r="QZI16" s="67"/>
      <c r="QZJ16" s="67"/>
      <c r="QZK16" s="67"/>
      <c r="QZL16" s="67"/>
      <c r="QZM16" s="67"/>
      <c r="QZN16" s="67"/>
      <c r="QZO16" s="67"/>
      <c r="QZP16" s="67"/>
      <c r="QZQ16" s="67"/>
      <c r="QZR16" s="67"/>
      <c r="QZS16" s="67"/>
      <c r="QZT16" s="67"/>
      <c r="QZU16" s="67"/>
      <c r="QZV16" s="67"/>
      <c r="QZW16" s="67"/>
      <c r="QZX16" s="67"/>
      <c r="QZY16" s="67"/>
      <c r="QZZ16" s="67"/>
      <c r="RAA16" s="67"/>
      <c r="RAB16" s="67"/>
      <c r="RAC16" s="67"/>
      <c r="RAD16" s="67"/>
      <c r="RAE16" s="67"/>
      <c r="RAF16" s="67"/>
      <c r="RAG16" s="67"/>
      <c r="RAH16" s="67"/>
      <c r="RAI16" s="67"/>
      <c r="RAJ16" s="67"/>
      <c r="RAK16" s="67"/>
      <c r="RAL16" s="67"/>
      <c r="RAM16" s="67"/>
      <c r="RAN16" s="67"/>
      <c r="RAO16" s="67"/>
      <c r="RAP16" s="67"/>
      <c r="RAQ16" s="67"/>
      <c r="RAR16" s="67"/>
      <c r="RAS16" s="67"/>
      <c r="RAT16" s="67"/>
      <c r="RAU16" s="67"/>
      <c r="RAV16" s="67"/>
      <c r="RAW16" s="67"/>
      <c r="RAX16" s="67"/>
      <c r="RAY16" s="67"/>
      <c r="RAZ16" s="67"/>
      <c r="RBA16" s="67"/>
      <c r="RBB16" s="67"/>
      <c r="RBC16" s="67"/>
      <c r="RBD16" s="67"/>
      <c r="RBE16" s="67"/>
      <c r="RBF16" s="67"/>
      <c r="RBG16" s="67"/>
      <c r="RBH16" s="67"/>
      <c r="RBI16" s="67"/>
      <c r="RBJ16" s="67"/>
      <c r="RBK16" s="67"/>
      <c r="RBL16" s="67"/>
      <c r="RBM16" s="67"/>
      <c r="RBN16" s="67"/>
      <c r="RBO16" s="67"/>
      <c r="RBP16" s="67"/>
      <c r="RBQ16" s="67"/>
      <c r="RBR16" s="67"/>
      <c r="RBS16" s="67"/>
      <c r="RBT16" s="67"/>
      <c r="RBU16" s="67"/>
      <c r="RBV16" s="67"/>
      <c r="RBW16" s="67"/>
      <c r="RBX16" s="67"/>
      <c r="RBY16" s="67"/>
      <c r="RBZ16" s="67"/>
      <c r="RCA16" s="67"/>
      <c r="RCB16" s="67"/>
      <c r="RCC16" s="67"/>
      <c r="RCD16" s="67"/>
      <c r="RCE16" s="67"/>
      <c r="RCF16" s="67"/>
      <c r="RCG16" s="67"/>
      <c r="RCH16" s="67"/>
      <c r="RCI16" s="67"/>
      <c r="RCJ16" s="67"/>
      <c r="RCK16" s="67"/>
      <c r="RCL16" s="67"/>
      <c r="RCM16" s="67"/>
      <c r="RCN16" s="67"/>
      <c r="RCO16" s="67"/>
      <c r="RCP16" s="67"/>
      <c r="RCQ16" s="67"/>
      <c r="RCR16" s="67"/>
      <c r="RCS16" s="67"/>
      <c r="RCT16" s="67"/>
      <c r="RCU16" s="67"/>
      <c r="RCV16" s="67"/>
      <c r="RCW16" s="67"/>
      <c r="RCX16" s="67"/>
      <c r="RCY16" s="67"/>
      <c r="RCZ16" s="67"/>
      <c r="RDA16" s="67"/>
      <c r="RDB16" s="67"/>
      <c r="RDC16" s="67"/>
      <c r="RDD16" s="67"/>
      <c r="RDE16" s="67"/>
      <c r="RDF16" s="67"/>
      <c r="RDG16" s="67"/>
      <c r="RDH16" s="67"/>
      <c r="RDI16" s="67"/>
      <c r="RDJ16" s="67"/>
      <c r="RDK16" s="67"/>
      <c r="RDL16" s="67"/>
      <c r="RDM16" s="67"/>
      <c r="RDN16" s="67"/>
      <c r="RDO16" s="67"/>
      <c r="RDP16" s="67"/>
      <c r="RDQ16" s="67"/>
      <c r="RDR16" s="67"/>
      <c r="RDS16" s="67"/>
      <c r="RDT16" s="67"/>
      <c r="RDU16" s="67"/>
      <c r="RDV16" s="67"/>
      <c r="RDW16" s="67"/>
      <c r="RDX16" s="67"/>
      <c r="RDY16" s="67"/>
      <c r="RDZ16" s="67"/>
      <c r="REA16" s="67"/>
      <c r="REB16" s="67"/>
      <c r="REC16" s="67"/>
      <c r="RED16" s="67"/>
      <c r="REE16" s="67"/>
      <c r="REF16" s="67"/>
      <c r="REG16" s="67"/>
      <c r="REH16" s="67"/>
      <c r="REI16" s="67"/>
      <c r="REJ16" s="67"/>
      <c r="REK16" s="67"/>
      <c r="REL16" s="67"/>
      <c r="REM16" s="67"/>
      <c r="REN16" s="67"/>
      <c r="REO16" s="67"/>
      <c r="REP16" s="67"/>
      <c r="REQ16" s="67"/>
      <c r="RER16" s="67"/>
      <c r="RES16" s="67"/>
      <c r="RET16" s="67"/>
      <c r="REU16" s="67"/>
      <c r="REV16" s="67"/>
      <c r="REW16" s="67"/>
      <c r="REX16" s="67"/>
      <c r="REY16" s="67"/>
      <c r="REZ16" s="67"/>
      <c r="RFA16" s="67"/>
      <c r="RFB16" s="67"/>
      <c r="RFC16" s="67"/>
      <c r="RFD16" s="67"/>
      <c r="RFE16" s="67"/>
      <c r="RFF16" s="67"/>
      <c r="RFG16" s="67"/>
      <c r="RFH16" s="67"/>
      <c r="RFI16" s="67"/>
      <c r="RFJ16" s="67"/>
      <c r="RFK16" s="67"/>
      <c r="RFL16" s="67"/>
      <c r="RFM16" s="67"/>
      <c r="RFN16" s="67"/>
      <c r="RFO16" s="67"/>
      <c r="RFP16" s="67"/>
      <c r="RFQ16" s="67"/>
      <c r="RFR16" s="67"/>
      <c r="RFS16" s="67"/>
      <c r="RFT16" s="67"/>
      <c r="RFU16" s="67"/>
      <c r="RFV16" s="67"/>
      <c r="RFW16" s="67"/>
      <c r="RFX16" s="67"/>
      <c r="RFY16" s="67"/>
      <c r="RFZ16" s="67"/>
      <c r="RGA16" s="67"/>
      <c r="RGB16" s="67"/>
      <c r="RGC16" s="67"/>
      <c r="RGD16" s="67"/>
      <c r="RGE16" s="67"/>
      <c r="RGF16" s="67"/>
      <c r="RGG16" s="67"/>
      <c r="RGH16" s="67"/>
      <c r="RGI16" s="67"/>
      <c r="RGJ16" s="67"/>
      <c r="RGK16" s="67"/>
      <c r="RGL16" s="67"/>
      <c r="RGM16" s="67"/>
      <c r="RGN16" s="67"/>
      <c r="RGO16" s="67"/>
      <c r="RGP16" s="67"/>
      <c r="RGQ16" s="67"/>
      <c r="RGR16" s="67"/>
      <c r="RGS16" s="67"/>
      <c r="RGT16" s="67"/>
      <c r="RGU16" s="67"/>
      <c r="RGV16" s="67"/>
      <c r="RGW16" s="67"/>
      <c r="RGX16" s="67"/>
      <c r="RGY16" s="67"/>
      <c r="RGZ16" s="67"/>
      <c r="RHA16" s="67"/>
      <c r="RHB16" s="67"/>
      <c r="RHC16" s="67"/>
      <c r="RHD16" s="67"/>
      <c r="RHE16" s="67"/>
      <c r="RHF16" s="67"/>
      <c r="RHG16" s="67"/>
      <c r="RHH16" s="67"/>
      <c r="RHI16" s="67"/>
      <c r="RHJ16" s="67"/>
      <c r="RHK16" s="67"/>
      <c r="RHL16" s="67"/>
      <c r="RHM16" s="67"/>
      <c r="RHN16" s="67"/>
      <c r="RHO16" s="67"/>
      <c r="RHP16" s="67"/>
      <c r="RHQ16" s="67"/>
      <c r="RHR16" s="67"/>
      <c r="RHS16" s="67"/>
      <c r="RHT16" s="67"/>
      <c r="RHU16" s="67"/>
      <c r="RHV16" s="67"/>
      <c r="RHW16" s="67"/>
      <c r="RHX16" s="67"/>
      <c r="RHY16" s="67"/>
      <c r="RHZ16" s="67"/>
      <c r="RIA16" s="67"/>
      <c r="RIB16" s="67"/>
      <c r="RIC16" s="67"/>
      <c r="RID16" s="67"/>
      <c r="RIE16" s="67"/>
      <c r="RIF16" s="67"/>
      <c r="RIG16" s="67"/>
      <c r="RIH16" s="67"/>
      <c r="RII16" s="67"/>
      <c r="RIJ16" s="67"/>
      <c r="RIK16" s="67"/>
      <c r="RIL16" s="67"/>
      <c r="RIM16" s="67"/>
      <c r="RIN16" s="67"/>
      <c r="RIO16" s="67"/>
      <c r="RIP16" s="67"/>
      <c r="RIQ16" s="67"/>
      <c r="RIR16" s="67"/>
      <c r="RIS16" s="67"/>
      <c r="RIT16" s="67"/>
      <c r="RIU16" s="67"/>
      <c r="RIV16" s="67"/>
      <c r="RIW16" s="67"/>
      <c r="RIX16" s="67"/>
      <c r="RIY16" s="67"/>
      <c r="RIZ16" s="67"/>
      <c r="RJA16" s="67"/>
      <c r="RJB16" s="67"/>
      <c r="RJC16" s="67"/>
      <c r="RJD16" s="67"/>
      <c r="RJE16" s="67"/>
      <c r="RJF16" s="67"/>
      <c r="RJG16" s="67"/>
      <c r="RJH16" s="67"/>
      <c r="RJI16" s="67"/>
      <c r="RJJ16" s="67"/>
      <c r="RJK16" s="67"/>
      <c r="RJL16" s="67"/>
      <c r="RJM16" s="67"/>
      <c r="RJN16" s="67"/>
      <c r="RJO16" s="67"/>
      <c r="RJP16" s="67"/>
      <c r="RJQ16" s="67"/>
      <c r="RJR16" s="67"/>
      <c r="RJS16" s="67"/>
      <c r="RJT16" s="67"/>
      <c r="RJU16" s="67"/>
      <c r="RJV16" s="67"/>
      <c r="RJW16" s="67"/>
      <c r="RJX16" s="67"/>
      <c r="RJY16" s="67"/>
      <c r="RJZ16" s="67"/>
      <c r="RKA16" s="67"/>
      <c r="RKB16" s="67"/>
      <c r="RKC16" s="67"/>
      <c r="RKD16" s="67"/>
      <c r="RKE16" s="67"/>
      <c r="RKF16" s="67"/>
      <c r="RKG16" s="67"/>
      <c r="RKH16" s="67"/>
      <c r="RKI16" s="67"/>
      <c r="RKJ16" s="67"/>
      <c r="RKK16" s="67"/>
      <c r="RKL16" s="67"/>
      <c r="RKM16" s="67"/>
      <c r="RKN16" s="67"/>
      <c r="RKO16" s="67"/>
      <c r="RKP16" s="67"/>
      <c r="RKQ16" s="67"/>
      <c r="RKR16" s="67"/>
      <c r="RKS16" s="67"/>
      <c r="RKT16" s="67"/>
      <c r="RKU16" s="67"/>
      <c r="RKV16" s="67"/>
      <c r="RKW16" s="67"/>
      <c r="RKX16" s="67"/>
      <c r="RKY16" s="67"/>
      <c r="RKZ16" s="67"/>
      <c r="RLA16" s="67"/>
      <c r="RLB16" s="67"/>
      <c r="RLC16" s="67"/>
      <c r="RLD16" s="67"/>
      <c r="RLE16" s="67"/>
      <c r="RLF16" s="67"/>
      <c r="RLG16" s="67"/>
      <c r="RLH16" s="67"/>
      <c r="RLI16" s="67"/>
      <c r="RLJ16" s="67"/>
      <c r="RLK16" s="67"/>
      <c r="RLL16" s="67"/>
      <c r="RLM16" s="67"/>
      <c r="RLN16" s="67"/>
      <c r="RLO16" s="67"/>
      <c r="RLP16" s="67"/>
      <c r="RLQ16" s="67"/>
      <c r="RLR16" s="67"/>
      <c r="RLS16" s="67"/>
      <c r="RLT16" s="67"/>
      <c r="RLU16" s="67"/>
      <c r="RLV16" s="67"/>
      <c r="RLW16" s="67"/>
      <c r="RLX16" s="67"/>
      <c r="RLY16" s="67"/>
      <c r="RLZ16" s="67"/>
      <c r="RMA16" s="67"/>
      <c r="RMB16" s="67"/>
      <c r="RMC16" s="67"/>
      <c r="RMD16" s="67"/>
      <c r="RME16" s="67"/>
      <c r="RMF16" s="67"/>
      <c r="RMG16" s="67"/>
      <c r="RMH16" s="67"/>
      <c r="RMI16" s="67"/>
      <c r="RMJ16" s="67"/>
      <c r="RMK16" s="67"/>
      <c r="RML16" s="67"/>
      <c r="RMM16" s="67"/>
      <c r="RMN16" s="67"/>
      <c r="RMO16" s="67"/>
      <c r="RMP16" s="67"/>
      <c r="RMQ16" s="67"/>
      <c r="RMR16" s="67"/>
      <c r="RMS16" s="67"/>
      <c r="RMT16" s="67"/>
      <c r="RMU16" s="67"/>
      <c r="RMV16" s="67"/>
      <c r="RMW16" s="67"/>
      <c r="RMX16" s="67"/>
      <c r="RMY16" s="67"/>
      <c r="RMZ16" s="67"/>
      <c r="RNA16" s="67"/>
      <c r="RNB16" s="67"/>
      <c r="RNC16" s="67"/>
      <c r="RND16" s="67"/>
      <c r="RNE16" s="67"/>
      <c r="RNF16" s="67"/>
      <c r="RNG16" s="67"/>
      <c r="RNH16" s="67"/>
      <c r="RNI16" s="67"/>
      <c r="RNJ16" s="67"/>
      <c r="RNK16" s="67"/>
      <c r="RNL16" s="67"/>
      <c r="RNM16" s="67"/>
      <c r="RNN16" s="67"/>
      <c r="RNO16" s="67"/>
      <c r="RNP16" s="67"/>
      <c r="RNQ16" s="67"/>
      <c r="RNR16" s="67"/>
      <c r="RNS16" s="67"/>
      <c r="RNT16" s="67"/>
      <c r="RNU16" s="67"/>
      <c r="RNV16" s="67"/>
      <c r="RNW16" s="67"/>
      <c r="RNX16" s="67"/>
      <c r="RNY16" s="67"/>
      <c r="RNZ16" s="67"/>
      <c r="ROA16" s="67"/>
      <c r="ROB16" s="67"/>
      <c r="ROC16" s="67"/>
      <c r="ROD16" s="67"/>
      <c r="ROE16" s="67"/>
      <c r="ROF16" s="67"/>
      <c r="ROG16" s="67"/>
      <c r="ROH16" s="67"/>
      <c r="ROI16" s="67"/>
      <c r="ROJ16" s="67"/>
      <c r="ROK16" s="67"/>
      <c r="ROL16" s="67"/>
      <c r="ROM16" s="67"/>
      <c r="RON16" s="67"/>
      <c r="ROO16" s="67"/>
      <c r="ROP16" s="67"/>
      <c r="ROQ16" s="67"/>
      <c r="ROR16" s="67"/>
      <c r="ROS16" s="67"/>
      <c r="ROT16" s="67"/>
      <c r="ROU16" s="67"/>
      <c r="ROV16" s="67"/>
      <c r="ROW16" s="67"/>
      <c r="ROX16" s="67"/>
      <c r="ROY16" s="67"/>
      <c r="ROZ16" s="67"/>
      <c r="RPA16" s="67"/>
      <c r="RPB16" s="67"/>
      <c r="RPC16" s="67"/>
      <c r="RPD16" s="67"/>
      <c r="RPE16" s="67"/>
      <c r="RPF16" s="67"/>
      <c r="RPG16" s="67"/>
      <c r="RPH16" s="67"/>
      <c r="RPI16" s="67"/>
      <c r="RPJ16" s="67"/>
      <c r="RPK16" s="67"/>
      <c r="RPL16" s="67"/>
      <c r="RPM16" s="67"/>
      <c r="RPN16" s="67"/>
      <c r="RPO16" s="67"/>
      <c r="RPP16" s="67"/>
      <c r="RPQ16" s="67"/>
      <c r="RPR16" s="67"/>
      <c r="RPS16" s="67"/>
      <c r="RPT16" s="67"/>
      <c r="RPU16" s="67"/>
      <c r="RPV16" s="67"/>
      <c r="RPW16" s="67"/>
      <c r="RPX16" s="67"/>
      <c r="RPY16" s="67"/>
      <c r="RPZ16" s="67"/>
      <c r="RQA16" s="67"/>
      <c r="RQB16" s="67"/>
      <c r="RQC16" s="67"/>
      <c r="RQD16" s="67"/>
      <c r="RQE16" s="67"/>
      <c r="RQF16" s="67"/>
      <c r="RQG16" s="67"/>
      <c r="RQH16" s="67"/>
      <c r="RQI16" s="67"/>
      <c r="RQJ16" s="67"/>
      <c r="RQK16" s="67"/>
      <c r="RQL16" s="67"/>
      <c r="RQM16" s="67"/>
      <c r="RQN16" s="67"/>
      <c r="RQO16" s="67"/>
      <c r="RQP16" s="67"/>
      <c r="RQQ16" s="67"/>
      <c r="RQR16" s="67"/>
      <c r="RQS16" s="67"/>
      <c r="RQT16" s="67"/>
      <c r="RQU16" s="67"/>
      <c r="RQV16" s="67"/>
      <c r="RQW16" s="67"/>
      <c r="RQX16" s="67"/>
      <c r="RQY16" s="67"/>
      <c r="RQZ16" s="67"/>
      <c r="RRA16" s="67"/>
      <c r="RRB16" s="67"/>
      <c r="RRC16" s="67"/>
      <c r="RRD16" s="67"/>
      <c r="RRE16" s="67"/>
      <c r="RRF16" s="67"/>
      <c r="RRG16" s="67"/>
      <c r="RRH16" s="67"/>
      <c r="RRI16" s="67"/>
      <c r="RRJ16" s="67"/>
      <c r="RRK16" s="67"/>
      <c r="RRL16" s="67"/>
      <c r="RRM16" s="67"/>
      <c r="RRN16" s="67"/>
      <c r="RRO16" s="67"/>
      <c r="RRP16" s="67"/>
      <c r="RRQ16" s="67"/>
      <c r="RRR16" s="67"/>
      <c r="RRS16" s="67"/>
      <c r="RRT16" s="67"/>
      <c r="RRU16" s="67"/>
      <c r="RRV16" s="67"/>
      <c r="RRW16" s="67"/>
      <c r="RRX16" s="67"/>
      <c r="RRY16" s="67"/>
      <c r="RRZ16" s="67"/>
      <c r="RSA16" s="67"/>
      <c r="RSB16" s="67"/>
      <c r="RSC16" s="67"/>
      <c r="RSD16" s="67"/>
      <c r="RSE16" s="67"/>
      <c r="RSF16" s="67"/>
      <c r="RSG16" s="67"/>
      <c r="RSH16" s="67"/>
      <c r="RSI16" s="67"/>
      <c r="RSJ16" s="67"/>
      <c r="RSK16" s="67"/>
      <c r="RSL16" s="67"/>
      <c r="RSM16" s="67"/>
      <c r="RSN16" s="67"/>
      <c r="RSO16" s="67"/>
      <c r="RSP16" s="67"/>
      <c r="RSQ16" s="67"/>
      <c r="RSR16" s="67"/>
      <c r="RSS16" s="67"/>
      <c r="RST16" s="67"/>
      <c r="RSU16" s="67"/>
      <c r="RSV16" s="67"/>
      <c r="RSW16" s="67"/>
      <c r="RSX16" s="67"/>
      <c r="RSY16" s="67"/>
      <c r="RSZ16" s="67"/>
      <c r="RTA16" s="67"/>
      <c r="RTB16" s="67"/>
      <c r="RTC16" s="67"/>
      <c r="RTD16" s="67"/>
      <c r="RTE16" s="67"/>
      <c r="RTF16" s="67"/>
      <c r="RTG16" s="67"/>
      <c r="RTH16" s="67"/>
      <c r="RTI16" s="67"/>
      <c r="RTJ16" s="67"/>
      <c r="RTK16" s="67"/>
      <c r="RTL16" s="67"/>
      <c r="RTM16" s="67"/>
      <c r="RTN16" s="67"/>
      <c r="RTO16" s="67"/>
      <c r="RTP16" s="67"/>
      <c r="RTQ16" s="67"/>
      <c r="RTR16" s="67"/>
      <c r="RTS16" s="67"/>
      <c r="RTT16" s="67"/>
      <c r="RTU16" s="67"/>
      <c r="RTV16" s="67"/>
      <c r="RTW16" s="67"/>
      <c r="RTX16" s="67"/>
      <c r="RTY16" s="67"/>
      <c r="RTZ16" s="67"/>
      <c r="RUA16" s="67"/>
      <c r="RUB16" s="67"/>
      <c r="RUC16" s="67"/>
      <c r="RUD16" s="67"/>
      <c r="RUE16" s="67"/>
      <c r="RUF16" s="67"/>
      <c r="RUG16" s="67"/>
      <c r="RUH16" s="67"/>
      <c r="RUI16" s="67"/>
      <c r="RUJ16" s="67"/>
      <c r="RUK16" s="67"/>
      <c r="RUL16" s="67"/>
      <c r="RUM16" s="67"/>
      <c r="RUN16" s="67"/>
      <c r="RUO16" s="67"/>
      <c r="RUP16" s="67"/>
      <c r="RUQ16" s="67"/>
      <c r="RUR16" s="67"/>
      <c r="RUS16" s="67"/>
      <c r="RUT16" s="67"/>
      <c r="RUU16" s="67"/>
      <c r="RUV16" s="67"/>
      <c r="RUW16" s="67"/>
      <c r="RUX16" s="67"/>
      <c r="RUY16" s="67"/>
      <c r="RUZ16" s="67"/>
      <c r="RVA16" s="67"/>
      <c r="RVB16" s="67"/>
      <c r="RVC16" s="67"/>
      <c r="RVD16" s="67"/>
      <c r="RVE16" s="67"/>
      <c r="RVF16" s="67"/>
      <c r="RVG16" s="67"/>
      <c r="RVH16" s="67"/>
      <c r="RVI16" s="67"/>
      <c r="RVJ16" s="67"/>
      <c r="RVK16" s="67"/>
      <c r="RVL16" s="67"/>
      <c r="RVM16" s="67"/>
      <c r="RVN16" s="67"/>
      <c r="RVO16" s="67"/>
      <c r="RVP16" s="67"/>
      <c r="RVQ16" s="67"/>
      <c r="RVR16" s="67"/>
      <c r="RVS16" s="67"/>
      <c r="RVT16" s="67"/>
      <c r="RVU16" s="67"/>
      <c r="RVV16" s="67"/>
      <c r="RVW16" s="67"/>
      <c r="RVX16" s="67"/>
      <c r="RVY16" s="67"/>
      <c r="RVZ16" s="67"/>
      <c r="RWA16" s="67"/>
      <c r="RWB16" s="67"/>
      <c r="RWC16" s="67"/>
      <c r="RWD16" s="67"/>
      <c r="RWE16" s="67"/>
      <c r="RWF16" s="67"/>
      <c r="RWG16" s="67"/>
      <c r="RWH16" s="67"/>
      <c r="RWI16" s="67"/>
      <c r="RWJ16" s="67"/>
      <c r="RWK16" s="67"/>
      <c r="RWL16" s="67"/>
      <c r="RWM16" s="67"/>
      <c r="RWN16" s="67"/>
      <c r="RWO16" s="67"/>
      <c r="RWP16" s="67"/>
      <c r="RWQ16" s="67"/>
      <c r="RWR16" s="67"/>
      <c r="RWS16" s="67"/>
      <c r="RWT16" s="67"/>
      <c r="RWU16" s="67"/>
      <c r="RWV16" s="67"/>
      <c r="RWW16" s="67"/>
      <c r="RWX16" s="67"/>
      <c r="RWY16" s="67"/>
      <c r="RWZ16" s="67"/>
      <c r="RXA16" s="67"/>
      <c r="RXB16" s="67"/>
      <c r="RXC16" s="67"/>
      <c r="RXD16" s="67"/>
      <c r="RXE16" s="67"/>
      <c r="RXF16" s="67"/>
      <c r="RXG16" s="67"/>
      <c r="RXH16" s="67"/>
      <c r="RXI16" s="67"/>
      <c r="RXJ16" s="67"/>
      <c r="RXK16" s="67"/>
      <c r="RXL16" s="67"/>
      <c r="RXM16" s="67"/>
      <c r="RXN16" s="67"/>
      <c r="RXO16" s="67"/>
      <c r="RXP16" s="67"/>
      <c r="RXQ16" s="67"/>
      <c r="RXR16" s="67"/>
      <c r="RXS16" s="67"/>
      <c r="RXT16" s="67"/>
      <c r="RXU16" s="67"/>
      <c r="RXV16" s="67"/>
      <c r="RXW16" s="67"/>
      <c r="RXX16" s="67"/>
      <c r="RXY16" s="67"/>
      <c r="RXZ16" s="67"/>
      <c r="RYA16" s="67"/>
      <c r="RYB16" s="67"/>
      <c r="RYC16" s="67"/>
      <c r="RYD16" s="67"/>
      <c r="RYE16" s="67"/>
      <c r="RYF16" s="67"/>
      <c r="RYG16" s="67"/>
      <c r="RYH16" s="67"/>
      <c r="RYI16" s="67"/>
      <c r="RYJ16" s="67"/>
      <c r="RYK16" s="67"/>
      <c r="RYL16" s="67"/>
      <c r="RYM16" s="67"/>
      <c r="RYN16" s="67"/>
      <c r="RYO16" s="67"/>
      <c r="RYP16" s="67"/>
      <c r="RYQ16" s="67"/>
      <c r="RYR16" s="67"/>
      <c r="RYS16" s="67"/>
      <c r="RYT16" s="67"/>
      <c r="RYU16" s="67"/>
      <c r="RYV16" s="67"/>
      <c r="RYW16" s="67"/>
      <c r="RYX16" s="67"/>
      <c r="RYY16" s="67"/>
      <c r="RYZ16" s="67"/>
      <c r="RZA16" s="67"/>
      <c r="RZB16" s="67"/>
      <c r="RZC16" s="67"/>
      <c r="RZD16" s="67"/>
      <c r="RZE16" s="67"/>
      <c r="RZF16" s="67"/>
      <c r="RZG16" s="67"/>
      <c r="RZH16" s="67"/>
      <c r="RZI16" s="67"/>
      <c r="RZJ16" s="67"/>
      <c r="RZK16" s="67"/>
      <c r="RZL16" s="67"/>
      <c r="RZM16" s="67"/>
      <c r="RZN16" s="67"/>
      <c r="RZO16" s="67"/>
      <c r="RZP16" s="67"/>
      <c r="RZQ16" s="67"/>
      <c r="RZR16" s="67"/>
      <c r="RZS16" s="67"/>
      <c r="RZT16" s="67"/>
      <c r="RZU16" s="67"/>
      <c r="RZV16" s="67"/>
      <c r="RZW16" s="67"/>
      <c r="RZX16" s="67"/>
      <c r="RZY16" s="67"/>
      <c r="RZZ16" s="67"/>
      <c r="SAA16" s="67"/>
      <c r="SAB16" s="67"/>
      <c r="SAC16" s="67"/>
      <c r="SAD16" s="67"/>
      <c r="SAE16" s="67"/>
      <c r="SAF16" s="67"/>
      <c r="SAG16" s="67"/>
      <c r="SAH16" s="67"/>
      <c r="SAI16" s="67"/>
      <c r="SAJ16" s="67"/>
      <c r="SAK16" s="67"/>
      <c r="SAL16" s="67"/>
      <c r="SAM16" s="67"/>
      <c r="SAN16" s="67"/>
      <c r="SAO16" s="67"/>
      <c r="SAP16" s="67"/>
      <c r="SAQ16" s="67"/>
      <c r="SAR16" s="67"/>
      <c r="SAS16" s="67"/>
      <c r="SAT16" s="67"/>
      <c r="SAU16" s="67"/>
      <c r="SAV16" s="67"/>
      <c r="SAW16" s="67"/>
      <c r="SAX16" s="67"/>
      <c r="SAY16" s="67"/>
      <c r="SAZ16" s="67"/>
      <c r="SBA16" s="67"/>
      <c r="SBB16" s="67"/>
      <c r="SBC16" s="67"/>
      <c r="SBD16" s="67"/>
      <c r="SBE16" s="67"/>
      <c r="SBF16" s="67"/>
      <c r="SBG16" s="67"/>
      <c r="SBH16" s="67"/>
      <c r="SBI16" s="67"/>
      <c r="SBJ16" s="67"/>
      <c r="SBK16" s="67"/>
      <c r="SBL16" s="67"/>
      <c r="SBM16" s="67"/>
      <c r="SBN16" s="67"/>
      <c r="SBO16" s="67"/>
      <c r="SBP16" s="67"/>
      <c r="SBQ16" s="67"/>
      <c r="SBR16" s="67"/>
      <c r="SBS16" s="67"/>
      <c r="SBT16" s="67"/>
      <c r="SBU16" s="67"/>
      <c r="SBV16" s="67"/>
      <c r="SBW16" s="67"/>
      <c r="SBX16" s="67"/>
      <c r="SBY16" s="67"/>
      <c r="SBZ16" s="67"/>
      <c r="SCA16" s="67"/>
      <c r="SCB16" s="67"/>
      <c r="SCC16" s="67"/>
      <c r="SCD16" s="67"/>
      <c r="SCE16" s="67"/>
      <c r="SCF16" s="67"/>
      <c r="SCG16" s="67"/>
      <c r="SCH16" s="67"/>
      <c r="SCI16" s="67"/>
      <c r="SCJ16" s="67"/>
      <c r="SCK16" s="67"/>
      <c r="SCL16" s="67"/>
      <c r="SCM16" s="67"/>
      <c r="SCN16" s="67"/>
      <c r="SCO16" s="67"/>
      <c r="SCP16" s="67"/>
      <c r="SCQ16" s="67"/>
      <c r="SCR16" s="67"/>
      <c r="SCS16" s="67"/>
      <c r="SCT16" s="67"/>
      <c r="SCU16" s="67"/>
      <c r="SCV16" s="67"/>
      <c r="SCW16" s="67"/>
      <c r="SCX16" s="67"/>
      <c r="SCY16" s="67"/>
      <c r="SCZ16" s="67"/>
      <c r="SDA16" s="67"/>
      <c r="SDB16" s="67"/>
      <c r="SDC16" s="67"/>
      <c r="SDD16" s="67"/>
      <c r="SDE16" s="67"/>
      <c r="SDF16" s="67"/>
      <c r="SDG16" s="67"/>
      <c r="SDH16" s="67"/>
      <c r="SDI16" s="67"/>
      <c r="SDJ16" s="67"/>
      <c r="SDK16" s="67"/>
      <c r="SDL16" s="67"/>
      <c r="SDM16" s="67"/>
      <c r="SDN16" s="67"/>
      <c r="SDO16" s="67"/>
      <c r="SDP16" s="67"/>
      <c r="SDQ16" s="67"/>
      <c r="SDR16" s="67"/>
      <c r="SDS16" s="67"/>
      <c r="SDT16" s="67"/>
      <c r="SDU16" s="67"/>
      <c r="SDV16" s="67"/>
      <c r="SDW16" s="67"/>
      <c r="SDX16" s="67"/>
      <c r="SDY16" s="67"/>
      <c r="SDZ16" s="67"/>
      <c r="SEA16" s="67"/>
      <c r="SEB16" s="67"/>
      <c r="SEC16" s="67"/>
      <c r="SED16" s="67"/>
      <c r="SEE16" s="67"/>
      <c r="SEF16" s="67"/>
      <c r="SEG16" s="67"/>
      <c r="SEH16" s="67"/>
      <c r="SEI16" s="67"/>
      <c r="SEJ16" s="67"/>
      <c r="SEK16" s="67"/>
      <c r="SEL16" s="67"/>
      <c r="SEM16" s="67"/>
      <c r="SEN16" s="67"/>
      <c r="SEO16" s="67"/>
      <c r="SEP16" s="67"/>
      <c r="SEQ16" s="67"/>
      <c r="SER16" s="67"/>
      <c r="SES16" s="67"/>
      <c r="SET16" s="67"/>
      <c r="SEU16" s="67"/>
      <c r="SEV16" s="67"/>
      <c r="SEW16" s="67"/>
      <c r="SEX16" s="67"/>
      <c r="SEY16" s="67"/>
      <c r="SEZ16" s="67"/>
      <c r="SFA16" s="67"/>
      <c r="SFB16" s="67"/>
      <c r="SFC16" s="67"/>
      <c r="SFD16" s="67"/>
      <c r="SFE16" s="67"/>
      <c r="SFF16" s="67"/>
      <c r="SFG16" s="67"/>
      <c r="SFH16" s="67"/>
      <c r="SFI16" s="67"/>
      <c r="SFJ16" s="67"/>
      <c r="SFK16" s="67"/>
      <c r="SFL16" s="67"/>
      <c r="SFM16" s="67"/>
      <c r="SFN16" s="67"/>
      <c r="SFO16" s="67"/>
      <c r="SFP16" s="67"/>
      <c r="SFQ16" s="67"/>
      <c r="SFR16" s="67"/>
      <c r="SFS16" s="67"/>
      <c r="SFT16" s="67"/>
      <c r="SFU16" s="67"/>
      <c r="SFV16" s="67"/>
      <c r="SFW16" s="67"/>
      <c r="SFX16" s="67"/>
      <c r="SFY16" s="67"/>
      <c r="SFZ16" s="67"/>
      <c r="SGA16" s="67"/>
      <c r="SGB16" s="67"/>
      <c r="SGC16" s="67"/>
      <c r="SGD16" s="67"/>
      <c r="SGE16" s="67"/>
      <c r="SGF16" s="67"/>
      <c r="SGG16" s="67"/>
      <c r="SGH16" s="67"/>
      <c r="SGI16" s="67"/>
      <c r="SGJ16" s="67"/>
      <c r="SGK16" s="67"/>
      <c r="SGL16" s="67"/>
      <c r="SGM16" s="67"/>
      <c r="SGN16" s="67"/>
      <c r="SGO16" s="67"/>
      <c r="SGP16" s="67"/>
      <c r="SGQ16" s="67"/>
      <c r="SGR16" s="67"/>
      <c r="SGS16" s="67"/>
      <c r="SGT16" s="67"/>
      <c r="SGU16" s="67"/>
      <c r="SGV16" s="67"/>
      <c r="SGW16" s="67"/>
      <c r="SGX16" s="67"/>
      <c r="SGY16" s="67"/>
      <c r="SGZ16" s="67"/>
      <c r="SHA16" s="67"/>
      <c r="SHB16" s="67"/>
      <c r="SHC16" s="67"/>
      <c r="SHD16" s="67"/>
      <c r="SHE16" s="67"/>
      <c r="SHF16" s="67"/>
      <c r="SHG16" s="67"/>
      <c r="SHH16" s="67"/>
      <c r="SHI16" s="67"/>
      <c r="SHJ16" s="67"/>
      <c r="SHK16" s="67"/>
      <c r="SHL16" s="67"/>
      <c r="SHM16" s="67"/>
      <c r="SHN16" s="67"/>
      <c r="SHO16" s="67"/>
      <c r="SHP16" s="67"/>
      <c r="SHQ16" s="67"/>
      <c r="SHR16" s="67"/>
      <c r="SHS16" s="67"/>
      <c r="SHT16" s="67"/>
      <c r="SHU16" s="67"/>
      <c r="SHV16" s="67"/>
      <c r="SHW16" s="67"/>
      <c r="SHX16" s="67"/>
      <c r="SHY16" s="67"/>
      <c r="SHZ16" s="67"/>
      <c r="SIA16" s="67"/>
      <c r="SIB16" s="67"/>
      <c r="SIC16" s="67"/>
      <c r="SID16" s="67"/>
      <c r="SIE16" s="67"/>
      <c r="SIF16" s="67"/>
      <c r="SIG16" s="67"/>
      <c r="SIH16" s="67"/>
      <c r="SII16" s="67"/>
      <c r="SIJ16" s="67"/>
      <c r="SIK16" s="67"/>
      <c r="SIL16" s="67"/>
      <c r="SIM16" s="67"/>
      <c r="SIN16" s="67"/>
      <c r="SIO16" s="67"/>
      <c r="SIP16" s="67"/>
      <c r="SIQ16" s="67"/>
      <c r="SIR16" s="67"/>
      <c r="SIS16" s="67"/>
      <c r="SIT16" s="67"/>
      <c r="SIU16" s="67"/>
      <c r="SIV16" s="67"/>
      <c r="SIW16" s="67"/>
      <c r="SIX16" s="67"/>
      <c r="SIY16" s="67"/>
      <c r="SIZ16" s="67"/>
      <c r="SJA16" s="67"/>
      <c r="SJB16" s="67"/>
      <c r="SJC16" s="67"/>
      <c r="SJD16" s="67"/>
      <c r="SJE16" s="67"/>
      <c r="SJF16" s="67"/>
      <c r="SJG16" s="67"/>
      <c r="SJH16" s="67"/>
      <c r="SJI16" s="67"/>
      <c r="SJJ16" s="67"/>
      <c r="SJK16" s="67"/>
      <c r="SJL16" s="67"/>
      <c r="SJM16" s="67"/>
      <c r="SJN16" s="67"/>
      <c r="SJO16" s="67"/>
      <c r="SJP16" s="67"/>
      <c r="SJQ16" s="67"/>
      <c r="SJR16" s="67"/>
      <c r="SJS16" s="67"/>
      <c r="SJT16" s="67"/>
      <c r="SJU16" s="67"/>
      <c r="SJV16" s="67"/>
      <c r="SJW16" s="67"/>
      <c r="SJX16" s="67"/>
      <c r="SJY16" s="67"/>
      <c r="SJZ16" s="67"/>
      <c r="SKA16" s="67"/>
      <c r="SKB16" s="67"/>
      <c r="SKC16" s="67"/>
      <c r="SKD16" s="67"/>
      <c r="SKE16" s="67"/>
      <c r="SKF16" s="67"/>
      <c r="SKG16" s="67"/>
      <c r="SKH16" s="67"/>
      <c r="SKI16" s="67"/>
      <c r="SKJ16" s="67"/>
      <c r="SKK16" s="67"/>
      <c r="SKL16" s="67"/>
      <c r="SKM16" s="67"/>
      <c r="SKN16" s="67"/>
      <c r="SKO16" s="67"/>
      <c r="SKP16" s="67"/>
      <c r="SKQ16" s="67"/>
      <c r="SKR16" s="67"/>
      <c r="SKS16" s="67"/>
      <c r="SKT16" s="67"/>
      <c r="SKU16" s="67"/>
      <c r="SKV16" s="67"/>
      <c r="SKW16" s="67"/>
      <c r="SKX16" s="67"/>
      <c r="SKY16" s="67"/>
      <c r="SKZ16" s="67"/>
      <c r="SLA16" s="67"/>
      <c r="SLB16" s="67"/>
      <c r="SLC16" s="67"/>
      <c r="SLD16" s="67"/>
      <c r="SLE16" s="67"/>
      <c r="SLF16" s="67"/>
      <c r="SLG16" s="67"/>
      <c r="SLH16" s="67"/>
      <c r="SLI16" s="67"/>
      <c r="SLJ16" s="67"/>
      <c r="SLK16" s="67"/>
      <c r="SLL16" s="67"/>
      <c r="SLM16" s="67"/>
      <c r="SLN16" s="67"/>
      <c r="SLO16" s="67"/>
      <c r="SLP16" s="67"/>
      <c r="SLQ16" s="67"/>
      <c r="SLR16" s="67"/>
      <c r="SLS16" s="67"/>
      <c r="SLT16" s="67"/>
      <c r="SLU16" s="67"/>
      <c r="SLV16" s="67"/>
      <c r="SLW16" s="67"/>
      <c r="SLX16" s="67"/>
      <c r="SLY16" s="67"/>
      <c r="SLZ16" s="67"/>
      <c r="SMA16" s="67"/>
      <c r="SMB16" s="67"/>
      <c r="SMC16" s="67"/>
      <c r="SMD16" s="67"/>
      <c r="SME16" s="67"/>
      <c r="SMF16" s="67"/>
      <c r="SMG16" s="67"/>
      <c r="SMH16" s="67"/>
      <c r="SMI16" s="67"/>
      <c r="SMJ16" s="67"/>
      <c r="SMK16" s="67"/>
      <c r="SML16" s="67"/>
      <c r="SMM16" s="67"/>
      <c r="SMN16" s="67"/>
      <c r="SMO16" s="67"/>
      <c r="SMP16" s="67"/>
      <c r="SMQ16" s="67"/>
      <c r="SMR16" s="67"/>
      <c r="SMS16" s="67"/>
      <c r="SMT16" s="67"/>
      <c r="SMU16" s="67"/>
      <c r="SMV16" s="67"/>
      <c r="SMW16" s="67"/>
      <c r="SMX16" s="67"/>
      <c r="SMY16" s="67"/>
      <c r="SMZ16" s="67"/>
      <c r="SNA16" s="67"/>
      <c r="SNB16" s="67"/>
      <c r="SNC16" s="67"/>
      <c r="SND16" s="67"/>
      <c r="SNE16" s="67"/>
      <c r="SNF16" s="67"/>
      <c r="SNG16" s="67"/>
      <c r="SNH16" s="67"/>
      <c r="SNI16" s="67"/>
      <c r="SNJ16" s="67"/>
      <c r="SNK16" s="67"/>
      <c r="SNL16" s="67"/>
      <c r="SNM16" s="67"/>
      <c r="SNN16" s="67"/>
      <c r="SNO16" s="67"/>
      <c r="SNP16" s="67"/>
      <c r="SNQ16" s="67"/>
      <c r="SNR16" s="67"/>
      <c r="SNS16" s="67"/>
      <c r="SNT16" s="67"/>
      <c r="SNU16" s="67"/>
      <c r="SNV16" s="67"/>
      <c r="SNW16" s="67"/>
      <c r="SNX16" s="67"/>
      <c r="SNY16" s="67"/>
      <c r="SNZ16" s="67"/>
      <c r="SOA16" s="67"/>
      <c r="SOB16" s="67"/>
      <c r="SOC16" s="67"/>
      <c r="SOD16" s="67"/>
      <c r="SOE16" s="67"/>
      <c r="SOF16" s="67"/>
      <c r="SOG16" s="67"/>
      <c r="SOH16" s="67"/>
      <c r="SOI16" s="67"/>
      <c r="SOJ16" s="67"/>
      <c r="SOK16" s="67"/>
      <c r="SOL16" s="67"/>
      <c r="SOM16" s="67"/>
      <c r="SON16" s="67"/>
      <c r="SOO16" s="67"/>
      <c r="SOP16" s="67"/>
      <c r="SOQ16" s="67"/>
      <c r="SOR16" s="67"/>
      <c r="SOS16" s="67"/>
      <c r="SOT16" s="67"/>
      <c r="SOU16" s="67"/>
      <c r="SOV16" s="67"/>
      <c r="SOW16" s="67"/>
      <c r="SOX16" s="67"/>
      <c r="SOY16" s="67"/>
      <c r="SOZ16" s="67"/>
      <c r="SPA16" s="67"/>
      <c r="SPB16" s="67"/>
      <c r="SPC16" s="67"/>
      <c r="SPD16" s="67"/>
      <c r="SPE16" s="67"/>
      <c r="SPF16" s="67"/>
      <c r="SPG16" s="67"/>
      <c r="SPH16" s="67"/>
      <c r="SPI16" s="67"/>
      <c r="SPJ16" s="67"/>
      <c r="SPK16" s="67"/>
      <c r="SPL16" s="67"/>
      <c r="SPM16" s="67"/>
      <c r="SPN16" s="67"/>
      <c r="SPO16" s="67"/>
      <c r="SPP16" s="67"/>
      <c r="SPQ16" s="67"/>
      <c r="SPR16" s="67"/>
      <c r="SPS16" s="67"/>
      <c r="SPT16" s="67"/>
      <c r="SPU16" s="67"/>
      <c r="SPV16" s="67"/>
      <c r="SPW16" s="67"/>
      <c r="SPX16" s="67"/>
      <c r="SPY16" s="67"/>
      <c r="SPZ16" s="67"/>
      <c r="SQA16" s="67"/>
      <c r="SQB16" s="67"/>
      <c r="SQC16" s="67"/>
      <c r="SQD16" s="67"/>
      <c r="SQE16" s="67"/>
      <c r="SQF16" s="67"/>
      <c r="SQG16" s="67"/>
      <c r="SQH16" s="67"/>
      <c r="SQI16" s="67"/>
      <c r="SQJ16" s="67"/>
      <c r="SQK16" s="67"/>
      <c r="SQL16" s="67"/>
      <c r="SQM16" s="67"/>
      <c r="SQN16" s="67"/>
      <c r="SQO16" s="67"/>
      <c r="SQP16" s="67"/>
      <c r="SQQ16" s="67"/>
      <c r="SQR16" s="67"/>
      <c r="SQS16" s="67"/>
      <c r="SQT16" s="67"/>
      <c r="SQU16" s="67"/>
      <c r="SQV16" s="67"/>
      <c r="SQW16" s="67"/>
      <c r="SQX16" s="67"/>
      <c r="SQY16" s="67"/>
      <c r="SQZ16" s="67"/>
      <c r="SRA16" s="67"/>
      <c r="SRB16" s="67"/>
      <c r="SRC16" s="67"/>
      <c r="SRD16" s="67"/>
      <c r="SRE16" s="67"/>
      <c r="SRF16" s="67"/>
      <c r="SRG16" s="67"/>
      <c r="SRH16" s="67"/>
      <c r="SRI16" s="67"/>
      <c r="SRJ16" s="67"/>
      <c r="SRK16" s="67"/>
      <c r="SRL16" s="67"/>
      <c r="SRM16" s="67"/>
      <c r="SRN16" s="67"/>
      <c r="SRO16" s="67"/>
      <c r="SRP16" s="67"/>
      <c r="SRQ16" s="67"/>
      <c r="SRR16" s="67"/>
      <c r="SRS16" s="67"/>
      <c r="SRT16" s="67"/>
      <c r="SRU16" s="67"/>
      <c r="SRV16" s="67"/>
      <c r="SRW16" s="67"/>
      <c r="SRX16" s="67"/>
      <c r="SRY16" s="67"/>
      <c r="SRZ16" s="67"/>
      <c r="SSA16" s="67"/>
      <c r="SSB16" s="67"/>
      <c r="SSC16" s="67"/>
      <c r="SSD16" s="67"/>
      <c r="SSE16" s="67"/>
      <c r="SSF16" s="67"/>
      <c r="SSG16" s="67"/>
      <c r="SSH16" s="67"/>
      <c r="SSI16" s="67"/>
      <c r="SSJ16" s="67"/>
      <c r="SSK16" s="67"/>
      <c r="SSL16" s="67"/>
      <c r="SSM16" s="67"/>
      <c r="SSN16" s="67"/>
      <c r="SSO16" s="67"/>
      <c r="SSP16" s="67"/>
      <c r="SSQ16" s="67"/>
      <c r="SSR16" s="67"/>
      <c r="SSS16" s="67"/>
      <c r="SST16" s="67"/>
      <c r="SSU16" s="67"/>
      <c r="SSV16" s="67"/>
      <c r="SSW16" s="67"/>
      <c r="SSX16" s="67"/>
      <c r="SSY16" s="67"/>
      <c r="SSZ16" s="67"/>
      <c r="STA16" s="67"/>
      <c r="STB16" s="67"/>
      <c r="STC16" s="67"/>
      <c r="STD16" s="67"/>
      <c r="STE16" s="67"/>
      <c r="STF16" s="67"/>
      <c r="STG16" s="67"/>
      <c r="STH16" s="67"/>
      <c r="STI16" s="67"/>
      <c r="STJ16" s="67"/>
      <c r="STK16" s="67"/>
      <c r="STL16" s="67"/>
      <c r="STM16" s="67"/>
      <c r="STN16" s="67"/>
      <c r="STO16" s="67"/>
      <c r="STP16" s="67"/>
      <c r="STQ16" s="67"/>
      <c r="STR16" s="67"/>
      <c r="STS16" s="67"/>
      <c r="STT16" s="67"/>
      <c r="STU16" s="67"/>
      <c r="STV16" s="67"/>
      <c r="STW16" s="67"/>
      <c r="STX16" s="67"/>
      <c r="STY16" s="67"/>
      <c r="STZ16" s="67"/>
      <c r="SUA16" s="67"/>
      <c r="SUB16" s="67"/>
      <c r="SUC16" s="67"/>
      <c r="SUD16" s="67"/>
      <c r="SUE16" s="67"/>
      <c r="SUF16" s="67"/>
      <c r="SUG16" s="67"/>
      <c r="SUH16" s="67"/>
      <c r="SUI16" s="67"/>
      <c r="SUJ16" s="67"/>
      <c r="SUK16" s="67"/>
      <c r="SUL16" s="67"/>
      <c r="SUM16" s="67"/>
      <c r="SUN16" s="67"/>
      <c r="SUO16" s="67"/>
      <c r="SUP16" s="67"/>
      <c r="SUQ16" s="67"/>
      <c r="SUR16" s="67"/>
      <c r="SUS16" s="67"/>
      <c r="SUT16" s="67"/>
      <c r="SUU16" s="67"/>
      <c r="SUV16" s="67"/>
      <c r="SUW16" s="67"/>
      <c r="SUX16" s="67"/>
      <c r="SUY16" s="67"/>
      <c r="SUZ16" s="67"/>
      <c r="SVA16" s="67"/>
      <c r="SVB16" s="67"/>
      <c r="SVC16" s="67"/>
      <c r="SVD16" s="67"/>
      <c r="SVE16" s="67"/>
      <c r="SVF16" s="67"/>
      <c r="SVG16" s="67"/>
      <c r="SVH16" s="67"/>
      <c r="SVI16" s="67"/>
      <c r="SVJ16" s="67"/>
      <c r="SVK16" s="67"/>
      <c r="SVL16" s="67"/>
      <c r="SVM16" s="67"/>
      <c r="SVN16" s="67"/>
      <c r="SVO16" s="67"/>
      <c r="SVP16" s="67"/>
      <c r="SVQ16" s="67"/>
      <c r="SVR16" s="67"/>
      <c r="SVS16" s="67"/>
      <c r="SVT16" s="67"/>
      <c r="SVU16" s="67"/>
      <c r="SVV16" s="67"/>
      <c r="SVW16" s="67"/>
      <c r="SVX16" s="67"/>
      <c r="SVY16" s="67"/>
      <c r="SVZ16" s="67"/>
      <c r="SWA16" s="67"/>
      <c r="SWB16" s="67"/>
      <c r="SWC16" s="67"/>
      <c r="SWD16" s="67"/>
      <c r="SWE16" s="67"/>
      <c r="SWF16" s="67"/>
      <c r="SWG16" s="67"/>
      <c r="SWH16" s="67"/>
      <c r="SWI16" s="67"/>
      <c r="SWJ16" s="67"/>
      <c r="SWK16" s="67"/>
      <c r="SWL16" s="67"/>
      <c r="SWM16" s="67"/>
      <c r="SWN16" s="67"/>
      <c r="SWO16" s="67"/>
      <c r="SWP16" s="67"/>
      <c r="SWQ16" s="67"/>
      <c r="SWR16" s="67"/>
      <c r="SWS16" s="67"/>
      <c r="SWT16" s="67"/>
      <c r="SWU16" s="67"/>
      <c r="SWV16" s="67"/>
      <c r="SWW16" s="67"/>
      <c r="SWX16" s="67"/>
      <c r="SWY16" s="67"/>
      <c r="SWZ16" s="67"/>
      <c r="SXA16" s="67"/>
      <c r="SXB16" s="67"/>
      <c r="SXC16" s="67"/>
      <c r="SXD16" s="67"/>
      <c r="SXE16" s="67"/>
      <c r="SXF16" s="67"/>
      <c r="SXG16" s="67"/>
      <c r="SXH16" s="67"/>
      <c r="SXI16" s="67"/>
      <c r="SXJ16" s="67"/>
      <c r="SXK16" s="67"/>
      <c r="SXL16" s="67"/>
      <c r="SXM16" s="67"/>
      <c r="SXN16" s="67"/>
      <c r="SXO16" s="67"/>
      <c r="SXP16" s="67"/>
      <c r="SXQ16" s="67"/>
      <c r="SXR16" s="67"/>
      <c r="SXS16" s="67"/>
      <c r="SXT16" s="67"/>
      <c r="SXU16" s="67"/>
      <c r="SXV16" s="67"/>
      <c r="SXW16" s="67"/>
      <c r="SXX16" s="67"/>
      <c r="SXY16" s="67"/>
      <c r="SXZ16" s="67"/>
      <c r="SYA16" s="67"/>
      <c r="SYB16" s="67"/>
      <c r="SYC16" s="67"/>
      <c r="SYD16" s="67"/>
      <c r="SYE16" s="67"/>
      <c r="SYF16" s="67"/>
      <c r="SYG16" s="67"/>
      <c r="SYH16" s="67"/>
      <c r="SYI16" s="67"/>
      <c r="SYJ16" s="67"/>
      <c r="SYK16" s="67"/>
      <c r="SYL16" s="67"/>
      <c r="SYM16" s="67"/>
      <c r="SYN16" s="67"/>
      <c r="SYO16" s="67"/>
      <c r="SYP16" s="67"/>
      <c r="SYQ16" s="67"/>
      <c r="SYR16" s="67"/>
      <c r="SYS16" s="67"/>
      <c r="SYT16" s="67"/>
      <c r="SYU16" s="67"/>
      <c r="SYV16" s="67"/>
      <c r="SYW16" s="67"/>
      <c r="SYX16" s="67"/>
      <c r="SYY16" s="67"/>
      <c r="SYZ16" s="67"/>
      <c r="SZA16" s="67"/>
      <c r="SZB16" s="67"/>
      <c r="SZC16" s="67"/>
      <c r="SZD16" s="67"/>
      <c r="SZE16" s="67"/>
      <c r="SZF16" s="67"/>
      <c r="SZG16" s="67"/>
      <c r="SZH16" s="67"/>
      <c r="SZI16" s="67"/>
      <c r="SZJ16" s="67"/>
      <c r="SZK16" s="67"/>
      <c r="SZL16" s="67"/>
      <c r="SZM16" s="67"/>
      <c r="SZN16" s="67"/>
      <c r="SZO16" s="67"/>
      <c r="SZP16" s="67"/>
      <c r="SZQ16" s="67"/>
      <c r="SZR16" s="67"/>
      <c r="SZS16" s="67"/>
      <c r="SZT16" s="67"/>
      <c r="SZU16" s="67"/>
      <c r="SZV16" s="67"/>
      <c r="SZW16" s="67"/>
      <c r="SZX16" s="67"/>
      <c r="SZY16" s="67"/>
      <c r="SZZ16" s="67"/>
      <c r="TAA16" s="67"/>
      <c r="TAB16" s="67"/>
      <c r="TAC16" s="67"/>
      <c r="TAD16" s="67"/>
      <c r="TAE16" s="67"/>
      <c r="TAF16" s="67"/>
      <c r="TAG16" s="67"/>
      <c r="TAH16" s="67"/>
      <c r="TAI16" s="67"/>
      <c r="TAJ16" s="67"/>
      <c r="TAK16" s="67"/>
      <c r="TAL16" s="67"/>
      <c r="TAM16" s="67"/>
      <c r="TAN16" s="67"/>
      <c r="TAO16" s="67"/>
      <c r="TAP16" s="67"/>
      <c r="TAQ16" s="67"/>
      <c r="TAR16" s="67"/>
      <c r="TAS16" s="67"/>
      <c r="TAT16" s="67"/>
      <c r="TAU16" s="67"/>
      <c r="TAV16" s="67"/>
      <c r="TAW16" s="67"/>
      <c r="TAX16" s="67"/>
      <c r="TAY16" s="67"/>
      <c r="TAZ16" s="67"/>
      <c r="TBA16" s="67"/>
      <c r="TBB16" s="67"/>
      <c r="TBC16" s="67"/>
      <c r="TBD16" s="67"/>
      <c r="TBE16" s="67"/>
      <c r="TBF16" s="67"/>
      <c r="TBG16" s="67"/>
      <c r="TBH16" s="67"/>
      <c r="TBI16" s="67"/>
      <c r="TBJ16" s="67"/>
      <c r="TBK16" s="67"/>
      <c r="TBL16" s="67"/>
      <c r="TBM16" s="67"/>
      <c r="TBN16" s="67"/>
      <c r="TBO16" s="67"/>
      <c r="TBP16" s="67"/>
      <c r="TBQ16" s="67"/>
      <c r="TBR16" s="67"/>
      <c r="TBS16" s="67"/>
      <c r="TBT16" s="67"/>
      <c r="TBU16" s="67"/>
      <c r="TBV16" s="67"/>
      <c r="TBW16" s="67"/>
      <c r="TBX16" s="67"/>
      <c r="TBY16" s="67"/>
      <c r="TBZ16" s="67"/>
      <c r="TCA16" s="67"/>
      <c r="TCB16" s="67"/>
      <c r="TCC16" s="67"/>
      <c r="TCD16" s="67"/>
      <c r="TCE16" s="67"/>
      <c r="TCF16" s="67"/>
      <c r="TCG16" s="67"/>
      <c r="TCH16" s="67"/>
      <c r="TCI16" s="67"/>
      <c r="TCJ16" s="67"/>
      <c r="TCK16" s="67"/>
      <c r="TCL16" s="67"/>
      <c r="TCM16" s="67"/>
      <c r="TCN16" s="67"/>
      <c r="TCO16" s="67"/>
      <c r="TCP16" s="67"/>
      <c r="TCQ16" s="67"/>
      <c r="TCR16" s="67"/>
      <c r="TCS16" s="67"/>
      <c r="TCT16" s="67"/>
      <c r="TCU16" s="67"/>
      <c r="TCV16" s="67"/>
      <c r="TCW16" s="67"/>
      <c r="TCX16" s="67"/>
      <c r="TCY16" s="67"/>
      <c r="TCZ16" s="67"/>
      <c r="TDA16" s="67"/>
      <c r="TDB16" s="67"/>
      <c r="TDC16" s="67"/>
      <c r="TDD16" s="67"/>
      <c r="TDE16" s="67"/>
      <c r="TDF16" s="67"/>
      <c r="TDG16" s="67"/>
      <c r="TDH16" s="67"/>
      <c r="TDI16" s="67"/>
      <c r="TDJ16" s="67"/>
      <c r="TDK16" s="67"/>
      <c r="TDL16" s="67"/>
      <c r="TDM16" s="67"/>
      <c r="TDN16" s="67"/>
      <c r="TDO16" s="67"/>
      <c r="TDP16" s="67"/>
      <c r="TDQ16" s="67"/>
      <c r="TDR16" s="67"/>
      <c r="TDS16" s="67"/>
      <c r="TDT16" s="67"/>
      <c r="TDU16" s="67"/>
      <c r="TDV16" s="67"/>
      <c r="TDW16" s="67"/>
      <c r="TDX16" s="67"/>
      <c r="TDY16" s="67"/>
      <c r="TDZ16" s="67"/>
      <c r="TEA16" s="67"/>
      <c r="TEB16" s="67"/>
      <c r="TEC16" s="67"/>
      <c r="TED16" s="67"/>
      <c r="TEE16" s="67"/>
      <c r="TEF16" s="67"/>
      <c r="TEG16" s="67"/>
      <c r="TEH16" s="67"/>
      <c r="TEI16" s="67"/>
      <c r="TEJ16" s="67"/>
      <c r="TEK16" s="67"/>
      <c r="TEL16" s="67"/>
      <c r="TEM16" s="67"/>
      <c r="TEN16" s="67"/>
      <c r="TEO16" s="67"/>
      <c r="TEP16" s="67"/>
      <c r="TEQ16" s="67"/>
      <c r="TER16" s="67"/>
      <c r="TES16" s="67"/>
      <c r="TET16" s="67"/>
      <c r="TEU16" s="67"/>
      <c r="TEV16" s="67"/>
      <c r="TEW16" s="67"/>
      <c r="TEX16" s="67"/>
      <c r="TEY16" s="67"/>
      <c r="TEZ16" s="67"/>
      <c r="TFA16" s="67"/>
      <c r="TFB16" s="67"/>
      <c r="TFC16" s="67"/>
      <c r="TFD16" s="67"/>
      <c r="TFE16" s="67"/>
      <c r="TFF16" s="67"/>
      <c r="TFG16" s="67"/>
      <c r="TFH16" s="67"/>
      <c r="TFI16" s="67"/>
      <c r="TFJ16" s="67"/>
      <c r="TFK16" s="67"/>
      <c r="TFL16" s="67"/>
      <c r="TFM16" s="67"/>
      <c r="TFN16" s="67"/>
      <c r="TFO16" s="67"/>
      <c r="TFP16" s="67"/>
      <c r="TFQ16" s="67"/>
      <c r="TFR16" s="67"/>
      <c r="TFS16" s="67"/>
      <c r="TFT16" s="67"/>
      <c r="TFU16" s="67"/>
      <c r="TFV16" s="67"/>
      <c r="TFW16" s="67"/>
      <c r="TFX16" s="67"/>
      <c r="TFY16" s="67"/>
      <c r="TFZ16" s="67"/>
      <c r="TGA16" s="67"/>
      <c r="TGB16" s="67"/>
      <c r="TGC16" s="67"/>
      <c r="TGD16" s="67"/>
      <c r="TGE16" s="67"/>
      <c r="TGF16" s="67"/>
      <c r="TGG16" s="67"/>
      <c r="TGH16" s="67"/>
      <c r="TGI16" s="67"/>
      <c r="TGJ16" s="67"/>
      <c r="TGK16" s="67"/>
      <c r="TGL16" s="67"/>
      <c r="TGM16" s="67"/>
      <c r="TGN16" s="67"/>
      <c r="TGO16" s="67"/>
      <c r="TGP16" s="67"/>
      <c r="TGQ16" s="67"/>
      <c r="TGR16" s="67"/>
      <c r="TGS16" s="67"/>
      <c r="TGT16" s="67"/>
      <c r="TGU16" s="67"/>
      <c r="TGV16" s="67"/>
      <c r="TGW16" s="67"/>
      <c r="TGX16" s="67"/>
      <c r="TGY16" s="67"/>
      <c r="TGZ16" s="67"/>
      <c r="THA16" s="67"/>
      <c r="THB16" s="67"/>
      <c r="THC16" s="67"/>
      <c r="THD16" s="67"/>
      <c r="THE16" s="67"/>
      <c r="THF16" s="67"/>
      <c r="THG16" s="67"/>
      <c r="THH16" s="67"/>
      <c r="THI16" s="67"/>
      <c r="THJ16" s="67"/>
      <c r="THK16" s="67"/>
      <c r="THL16" s="67"/>
      <c r="THM16" s="67"/>
      <c r="THN16" s="67"/>
      <c r="THO16" s="67"/>
      <c r="THP16" s="67"/>
      <c r="THQ16" s="67"/>
      <c r="THR16" s="67"/>
      <c r="THS16" s="67"/>
      <c r="THT16" s="67"/>
      <c r="THU16" s="67"/>
      <c r="THV16" s="67"/>
      <c r="THW16" s="67"/>
      <c r="THX16" s="67"/>
      <c r="THY16" s="67"/>
      <c r="THZ16" s="67"/>
      <c r="TIA16" s="67"/>
      <c r="TIB16" s="67"/>
      <c r="TIC16" s="67"/>
      <c r="TID16" s="67"/>
      <c r="TIE16" s="67"/>
      <c r="TIF16" s="67"/>
      <c r="TIG16" s="67"/>
      <c r="TIH16" s="67"/>
      <c r="TII16" s="67"/>
      <c r="TIJ16" s="67"/>
      <c r="TIK16" s="67"/>
      <c r="TIL16" s="67"/>
      <c r="TIM16" s="67"/>
      <c r="TIN16" s="67"/>
      <c r="TIO16" s="67"/>
      <c r="TIP16" s="67"/>
      <c r="TIQ16" s="67"/>
      <c r="TIR16" s="67"/>
      <c r="TIS16" s="67"/>
      <c r="TIT16" s="67"/>
      <c r="TIU16" s="67"/>
      <c r="TIV16" s="67"/>
      <c r="TIW16" s="67"/>
      <c r="TIX16" s="67"/>
      <c r="TIY16" s="67"/>
      <c r="TIZ16" s="67"/>
      <c r="TJA16" s="67"/>
      <c r="TJB16" s="67"/>
      <c r="TJC16" s="67"/>
      <c r="TJD16" s="67"/>
      <c r="TJE16" s="67"/>
      <c r="TJF16" s="67"/>
      <c r="TJG16" s="67"/>
      <c r="TJH16" s="67"/>
      <c r="TJI16" s="67"/>
      <c r="TJJ16" s="67"/>
      <c r="TJK16" s="67"/>
      <c r="TJL16" s="67"/>
      <c r="TJM16" s="67"/>
      <c r="TJN16" s="67"/>
      <c r="TJO16" s="67"/>
      <c r="TJP16" s="67"/>
      <c r="TJQ16" s="67"/>
      <c r="TJR16" s="67"/>
      <c r="TJS16" s="67"/>
      <c r="TJT16" s="67"/>
      <c r="TJU16" s="67"/>
      <c r="TJV16" s="67"/>
      <c r="TJW16" s="67"/>
      <c r="TJX16" s="67"/>
      <c r="TJY16" s="67"/>
      <c r="TJZ16" s="67"/>
      <c r="TKA16" s="67"/>
      <c r="TKB16" s="67"/>
      <c r="TKC16" s="67"/>
      <c r="TKD16" s="67"/>
      <c r="TKE16" s="67"/>
      <c r="TKF16" s="67"/>
      <c r="TKG16" s="67"/>
      <c r="TKH16" s="67"/>
      <c r="TKI16" s="67"/>
      <c r="TKJ16" s="67"/>
      <c r="TKK16" s="67"/>
      <c r="TKL16" s="67"/>
      <c r="TKM16" s="67"/>
      <c r="TKN16" s="67"/>
      <c r="TKO16" s="67"/>
      <c r="TKP16" s="67"/>
      <c r="TKQ16" s="67"/>
      <c r="TKR16" s="67"/>
      <c r="TKS16" s="67"/>
      <c r="TKT16" s="67"/>
      <c r="TKU16" s="67"/>
      <c r="TKV16" s="67"/>
      <c r="TKW16" s="67"/>
      <c r="TKX16" s="67"/>
      <c r="TKY16" s="67"/>
      <c r="TKZ16" s="67"/>
      <c r="TLA16" s="67"/>
      <c r="TLB16" s="67"/>
      <c r="TLC16" s="67"/>
      <c r="TLD16" s="67"/>
      <c r="TLE16" s="67"/>
      <c r="TLF16" s="67"/>
      <c r="TLG16" s="67"/>
      <c r="TLH16" s="67"/>
      <c r="TLI16" s="67"/>
      <c r="TLJ16" s="67"/>
      <c r="TLK16" s="67"/>
      <c r="TLL16" s="67"/>
      <c r="TLM16" s="67"/>
      <c r="TLN16" s="67"/>
      <c r="TLO16" s="67"/>
      <c r="TLP16" s="67"/>
      <c r="TLQ16" s="67"/>
      <c r="TLR16" s="67"/>
      <c r="TLS16" s="67"/>
      <c r="TLT16" s="67"/>
      <c r="TLU16" s="67"/>
      <c r="TLV16" s="67"/>
      <c r="TLW16" s="67"/>
      <c r="TLX16" s="67"/>
      <c r="TLY16" s="67"/>
      <c r="TLZ16" s="67"/>
      <c r="TMA16" s="67"/>
      <c r="TMB16" s="67"/>
      <c r="TMC16" s="67"/>
      <c r="TMD16" s="67"/>
      <c r="TME16" s="67"/>
      <c r="TMF16" s="67"/>
      <c r="TMG16" s="67"/>
      <c r="TMH16" s="67"/>
      <c r="TMI16" s="67"/>
      <c r="TMJ16" s="67"/>
      <c r="TMK16" s="67"/>
      <c r="TML16" s="67"/>
      <c r="TMM16" s="67"/>
      <c r="TMN16" s="67"/>
      <c r="TMO16" s="67"/>
      <c r="TMP16" s="67"/>
      <c r="TMQ16" s="67"/>
      <c r="TMR16" s="67"/>
      <c r="TMS16" s="67"/>
      <c r="TMT16" s="67"/>
      <c r="TMU16" s="67"/>
      <c r="TMV16" s="67"/>
      <c r="TMW16" s="67"/>
      <c r="TMX16" s="67"/>
      <c r="TMY16" s="67"/>
      <c r="TMZ16" s="67"/>
      <c r="TNA16" s="67"/>
      <c r="TNB16" s="67"/>
      <c r="TNC16" s="67"/>
      <c r="TND16" s="67"/>
      <c r="TNE16" s="67"/>
      <c r="TNF16" s="67"/>
      <c r="TNG16" s="67"/>
      <c r="TNH16" s="67"/>
      <c r="TNI16" s="67"/>
      <c r="TNJ16" s="67"/>
      <c r="TNK16" s="67"/>
      <c r="TNL16" s="67"/>
      <c r="TNM16" s="67"/>
      <c r="TNN16" s="67"/>
      <c r="TNO16" s="67"/>
      <c r="TNP16" s="67"/>
      <c r="TNQ16" s="67"/>
      <c r="TNR16" s="67"/>
      <c r="TNS16" s="67"/>
      <c r="TNT16" s="67"/>
      <c r="TNU16" s="67"/>
      <c r="TNV16" s="67"/>
      <c r="TNW16" s="67"/>
      <c r="TNX16" s="67"/>
      <c r="TNY16" s="67"/>
      <c r="TNZ16" s="67"/>
      <c r="TOA16" s="67"/>
      <c r="TOB16" s="67"/>
      <c r="TOC16" s="67"/>
      <c r="TOD16" s="67"/>
      <c r="TOE16" s="67"/>
      <c r="TOF16" s="67"/>
      <c r="TOG16" s="67"/>
      <c r="TOH16" s="67"/>
      <c r="TOI16" s="67"/>
      <c r="TOJ16" s="67"/>
      <c r="TOK16" s="67"/>
      <c r="TOL16" s="67"/>
      <c r="TOM16" s="67"/>
      <c r="TON16" s="67"/>
      <c r="TOO16" s="67"/>
      <c r="TOP16" s="67"/>
      <c r="TOQ16" s="67"/>
      <c r="TOR16" s="67"/>
      <c r="TOS16" s="67"/>
      <c r="TOT16" s="67"/>
      <c r="TOU16" s="67"/>
      <c r="TOV16" s="67"/>
      <c r="TOW16" s="67"/>
      <c r="TOX16" s="67"/>
      <c r="TOY16" s="67"/>
      <c r="TOZ16" s="67"/>
      <c r="TPA16" s="67"/>
      <c r="TPB16" s="67"/>
      <c r="TPC16" s="67"/>
      <c r="TPD16" s="67"/>
      <c r="TPE16" s="67"/>
      <c r="TPF16" s="67"/>
      <c r="TPG16" s="67"/>
      <c r="TPH16" s="67"/>
      <c r="TPI16" s="67"/>
      <c r="TPJ16" s="67"/>
      <c r="TPK16" s="67"/>
      <c r="TPL16" s="67"/>
      <c r="TPM16" s="67"/>
      <c r="TPN16" s="67"/>
      <c r="TPO16" s="67"/>
      <c r="TPP16" s="67"/>
      <c r="TPQ16" s="67"/>
      <c r="TPR16" s="67"/>
      <c r="TPS16" s="67"/>
      <c r="TPT16" s="67"/>
      <c r="TPU16" s="67"/>
      <c r="TPV16" s="67"/>
      <c r="TPW16" s="67"/>
      <c r="TPX16" s="67"/>
      <c r="TPY16" s="67"/>
      <c r="TPZ16" s="67"/>
      <c r="TQA16" s="67"/>
      <c r="TQB16" s="67"/>
      <c r="TQC16" s="67"/>
      <c r="TQD16" s="67"/>
      <c r="TQE16" s="67"/>
      <c r="TQF16" s="67"/>
      <c r="TQG16" s="67"/>
      <c r="TQH16" s="67"/>
      <c r="TQI16" s="67"/>
      <c r="TQJ16" s="67"/>
      <c r="TQK16" s="67"/>
      <c r="TQL16" s="67"/>
      <c r="TQM16" s="67"/>
      <c r="TQN16" s="67"/>
      <c r="TQO16" s="67"/>
      <c r="TQP16" s="67"/>
      <c r="TQQ16" s="67"/>
      <c r="TQR16" s="67"/>
      <c r="TQS16" s="67"/>
      <c r="TQT16" s="67"/>
      <c r="TQU16" s="67"/>
      <c r="TQV16" s="67"/>
      <c r="TQW16" s="67"/>
      <c r="TQX16" s="67"/>
      <c r="TQY16" s="67"/>
      <c r="TQZ16" s="67"/>
      <c r="TRA16" s="67"/>
      <c r="TRB16" s="67"/>
      <c r="TRC16" s="67"/>
      <c r="TRD16" s="67"/>
      <c r="TRE16" s="67"/>
      <c r="TRF16" s="67"/>
      <c r="TRG16" s="67"/>
      <c r="TRH16" s="67"/>
      <c r="TRI16" s="67"/>
      <c r="TRJ16" s="67"/>
      <c r="TRK16" s="67"/>
      <c r="TRL16" s="67"/>
      <c r="TRM16" s="67"/>
      <c r="TRN16" s="67"/>
      <c r="TRO16" s="67"/>
      <c r="TRP16" s="67"/>
      <c r="TRQ16" s="67"/>
      <c r="TRR16" s="67"/>
      <c r="TRS16" s="67"/>
      <c r="TRT16" s="67"/>
      <c r="TRU16" s="67"/>
      <c r="TRV16" s="67"/>
      <c r="TRW16" s="67"/>
      <c r="TRX16" s="67"/>
      <c r="TRY16" s="67"/>
      <c r="TRZ16" s="67"/>
      <c r="TSA16" s="67"/>
      <c r="TSB16" s="67"/>
      <c r="TSC16" s="67"/>
      <c r="TSD16" s="67"/>
      <c r="TSE16" s="67"/>
      <c r="TSF16" s="67"/>
      <c r="TSG16" s="67"/>
      <c r="TSH16" s="67"/>
      <c r="TSI16" s="67"/>
      <c r="TSJ16" s="67"/>
      <c r="TSK16" s="67"/>
      <c r="TSL16" s="67"/>
      <c r="TSM16" s="67"/>
      <c r="TSN16" s="67"/>
      <c r="TSO16" s="67"/>
      <c r="TSP16" s="67"/>
      <c r="TSQ16" s="67"/>
      <c r="TSR16" s="67"/>
      <c r="TSS16" s="67"/>
      <c r="TST16" s="67"/>
      <c r="TSU16" s="67"/>
      <c r="TSV16" s="67"/>
      <c r="TSW16" s="67"/>
      <c r="TSX16" s="67"/>
      <c r="TSY16" s="67"/>
      <c r="TSZ16" s="67"/>
      <c r="TTA16" s="67"/>
      <c r="TTB16" s="67"/>
      <c r="TTC16" s="67"/>
      <c r="TTD16" s="67"/>
      <c r="TTE16" s="67"/>
      <c r="TTF16" s="67"/>
      <c r="TTG16" s="67"/>
      <c r="TTH16" s="67"/>
      <c r="TTI16" s="67"/>
      <c r="TTJ16" s="67"/>
      <c r="TTK16" s="67"/>
      <c r="TTL16" s="67"/>
      <c r="TTM16" s="67"/>
      <c r="TTN16" s="67"/>
      <c r="TTO16" s="67"/>
      <c r="TTP16" s="67"/>
      <c r="TTQ16" s="67"/>
      <c r="TTR16" s="67"/>
      <c r="TTS16" s="67"/>
      <c r="TTT16" s="67"/>
      <c r="TTU16" s="67"/>
      <c r="TTV16" s="67"/>
      <c r="TTW16" s="67"/>
      <c r="TTX16" s="67"/>
      <c r="TTY16" s="67"/>
      <c r="TTZ16" s="67"/>
      <c r="TUA16" s="67"/>
      <c r="TUB16" s="67"/>
      <c r="TUC16" s="67"/>
      <c r="TUD16" s="67"/>
      <c r="TUE16" s="67"/>
      <c r="TUF16" s="67"/>
      <c r="TUG16" s="67"/>
      <c r="TUH16" s="67"/>
      <c r="TUI16" s="67"/>
      <c r="TUJ16" s="67"/>
      <c r="TUK16" s="67"/>
      <c r="TUL16" s="67"/>
      <c r="TUM16" s="67"/>
      <c r="TUN16" s="67"/>
      <c r="TUO16" s="67"/>
      <c r="TUP16" s="67"/>
      <c r="TUQ16" s="67"/>
      <c r="TUR16" s="67"/>
      <c r="TUS16" s="67"/>
      <c r="TUT16" s="67"/>
      <c r="TUU16" s="67"/>
      <c r="TUV16" s="67"/>
      <c r="TUW16" s="67"/>
      <c r="TUX16" s="67"/>
      <c r="TUY16" s="67"/>
      <c r="TUZ16" s="67"/>
      <c r="TVA16" s="67"/>
      <c r="TVB16" s="67"/>
      <c r="TVC16" s="67"/>
      <c r="TVD16" s="67"/>
      <c r="TVE16" s="67"/>
      <c r="TVF16" s="67"/>
      <c r="TVG16" s="67"/>
      <c r="TVH16" s="67"/>
      <c r="TVI16" s="67"/>
      <c r="TVJ16" s="67"/>
      <c r="TVK16" s="67"/>
      <c r="TVL16" s="67"/>
      <c r="TVM16" s="67"/>
      <c r="TVN16" s="67"/>
      <c r="TVO16" s="67"/>
      <c r="TVP16" s="67"/>
      <c r="TVQ16" s="67"/>
      <c r="TVR16" s="67"/>
      <c r="TVS16" s="67"/>
      <c r="TVT16" s="67"/>
      <c r="TVU16" s="67"/>
      <c r="TVV16" s="67"/>
      <c r="TVW16" s="67"/>
      <c r="TVX16" s="67"/>
      <c r="TVY16" s="67"/>
      <c r="TVZ16" s="67"/>
      <c r="TWA16" s="67"/>
      <c r="TWB16" s="67"/>
      <c r="TWC16" s="67"/>
      <c r="TWD16" s="67"/>
      <c r="TWE16" s="67"/>
      <c r="TWF16" s="67"/>
      <c r="TWG16" s="67"/>
      <c r="TWH16" s="67"/>
      <c r="TWI16" s="67"/>
      <c r="TWJ16" s="67"/>
      <c r="TWK16" s="67"/>
      <c r="TWL16" s="67"/>
      <c r="TWM16" s="67"/>
      <c r="TWN16" s="67"/>
      <c r="TWO16" s="67"/>
      <c r="TWP16" s="67"/>
      <c r="TWQ16" s="67"/>
      <c r="TWR16" s="67"/>
      <c r="TWS16" s="67"/>
      <c r="TWT16" s="67"/>
      <c r="TWU16" s="67"/>
      <c r="TWV16" s="67"/>
      <c r="TWW16" s="67"/>
      <c r="TWX16" s="67"/>
      <c r="TWY16" s="67"/>
      <c r="TWZ16" s="67"/>
      <c r="TXA16" s="67"/>
      <c r="TXB16" s="67"/>
      <c r="TXC16" s="67"/>
      <c r="TXD16" s="67"/>
      <c r="TXE16" s="67"/>
      <c r="TXF16" s="67"/>
      <c r="TXG16" s="67"/>
      <c r="TXH16" s="67"/>
      <c r="TXI16" s="67"/>
      <c r="TXJ16" s="67"/>
      <c r="TXK16" s="67"/>
      <c r="TXL16" s="67"/>
      <c r="TXM16" s="67"/>
      <c r="TXN16" s="67"/>
      <c r="TXO16" s="67"/>
      <c r="TXP16" s="67"/>
      <c r="TXQ16" s="67"/>
      <c r="TXR16" s="67"/>
      <c r="TXS16" s="67"/>
      <c r="TXT16" s="67"/>
      <c r="TXU16" s="67"/>
      <c r="TXV16" s="67"/>
      <c r="TXW16" s="67"/>
      <c r="TXX16" s="67"/>
      <c r="TXY16" s="67"/>
      <c r="TXZ16" s="67"/>
      <c r="TYA16" s="67"/>
      <c r="TYB16" s="67"/>
      <c r="TYC16" s="67"/>
      <c r="TYD16" s="67"/>
      <c r="TYE16" s="67"/>
      <c r="TYF16" s="67"/>
      <c r="TYG16" s="67"/>
      <c r="TYH16" s="67"/>
      <c r="TYI16" s="67"/>
      <c r="TYJ16" s="67"/>
      <c r="TYK16" s="67"/>
      <c r="TYL16" s="67"/>
      <c r="TYM16" s="67"/>
      <c r="TYN16" s="67"/>
      <c r="TYO16" s="67"/>
      <c r="TYP16" s="67"/>
      <c r="TYQ16" s="67"/>
      <c r="TYR16" s="67"/>
      <c r="TYS16" s="67"/>
      <c r="TYT16" s="67"/>
      <c r="TYU16" s="67"/>
      <c r="TYV16" s="67"/>
      <c r="TYW16" s="67"/>
      <c r="TYX16" s="67"/>
      <c r="TYY16" s="67"/>
      <c r="TYZ16" s="67"/>
      <c r="TZA16" s="67"/>
      <c r="TZB16" s="67"/>
      <c r="TZC16" s="67"/>
      <c r="TZD16" s="67"/>
      <c r="TZE16" s="67"/>
      <c r="TZF16" s="67"/>
      <c r="TZG16" s="67"/>
      <c r="TZH16" s="67"/>
      <c r="TZI16" s="67"/>
      <c r="TZJ16" s="67"/>
      <c r="TZK16" s="67"/>
      <c r="TZL16" s="67"/>
      <c r="TZM16" s="67"/>
      <c r="TZN16" s="67"/>
      <c r="TZO16" s="67"/>
      <c r="TZP16" s="67"/>
      <c r="TZQ16" s="67"/>
      <c r="TZR16" s="67"/>
      <c r="TZS16" s="67"/>
      <c r="TZT16" s="67"/>
      <c r="TZU16" s="67"/>
      <c r="TZV16" s="67"/>
      <c r="TZW16" s="67"/>
      <c r="TZX16" s="67"/>
      <c r="TZY16" s="67"/>
      <c r="TZZ16" s="67"/>
      <c r="UAA16" s="67"/>
      <c r="UAB16" s="67"/>
      <c r="UAC16" s="67"/>
      <c r="UAD16" s="67"/>
      <c r="UAE16" s="67"/>
      <c r="UAF16" s="67"/>
      <c r="UAG16" s="67"/>
      <c r="UAH16" s="67"/>
      <c r="UAI16" s="67"/>
      <c r="UAJ16" s="67"/>
      <c r="UAK16" s="67"/>
      <c r="UAL16" s="67"/>
      <c r="UAM16" s="67"/>
      <c r="UAN16" s="67"/>
      <c r="UAO16" s="67"/>
      <c r="UAP16" s="67"/>
      <c r="UAQ16" s="67"/>
      <c r="UAR16" s="67"/>
      <c r="UAS16" s="67"/>
      <c r="UAT16" s="67"/>
      <c r="UAU16" s="67"/>
      <c r="UAV16" s="67"/>
      <c r="UAW16" s="67"/>
      <c r="UAX16" s="67"/>
      <c r="UAY16" s="67"/>
      <c r="UAZ16" s="67"/>
      <c r="UBA16" s="67"/>
      <c r="UBB16" s="67"/>
      <c r="UBC16" s="67"/>
      <c r="UBD16" s="67"/>
      <c r="UBE16" s="67"/>
      <c r="UBF16" s="67"/>
      <c r="UBG16" s="67"/>
      <c r="UBH16" s="67"/>
      <c r="UBI16" s="67"/>
      <c r="UBJ16" s="67"/>
      <c r="UBK16" s="67"/>
      <c r="UBL16" s="67"/>
      <c r="UBM16" s="67"/>
      <c r="UBN16" s="67"/>
      <c r="UBO16" s="67"/>
      <c r="UBP16" s="67"/>
      <c r="UBQ16" s="67"/>
      <c r="UBR16" s="67"/>
      <c r="UBS16" s="67"/>
      <c r="UBT16" s="67"/>
      <c r="UBU16" s="67"/>
      <c r="UBV16" s="67"/>
      <c r="UBW16" s="67"/>
      <c r="UBX16" s="67"/>
      <c r="UBY16" s="67"/>
      <c r="UBZ16" s="67"/>
      <c r="UCA16" s="67"/>
      <c r="UCB16" s="67"/>
      <c r="UCC16" s="67"/>
      <c r="UCD16" s="67"/>
      <c r="UCE16" s="67"/>
      <c r="UCF16" s="67"/>
      <c r="UCG16" s="67"/>
      <c r="UCH16" s="67"/>
      <c r="UCI16" s="67"/>
      <c r="UCJ16" s="67"/>
      <c r="UCK16" s="67"/>
      <c r="UCL16" s="67"/>
      <c r="UCM16" s="67"/>
      <c r="UCN16" s="67"/>
      <c r="UCO16" s="67"/>
      <c r="UCP16" s="67"/>
      <c r="UCQ16" s="67"/>
      <c r="UCR16" s="67"/>
      <c r="UCS16" s="67"/>
      <c r="UCT16" s="67"/>
      <c r="UCU16" s="67"/>
      <c r="UCV16" s="67"/>
      <c r="UCW16" s="67"/>
      <c r="UCX16" s="67"/>
      <c r="UCY16" s="67"/>
      <c r="UCZ16" s="67"/>
      <c r="UDA16" s="67"/>
      <c r="UDB16" s="67"/>
      <c r="UDC16" s="67"/>
      <c r="UDD16" s="67"/>
      <c r="UDE16" s="67"/>
      <c r="UDF16" s="67"/>
      <c r="UDG16" s="67"/>
      <c r="UDH16" s="67"/>
      <c r="UDI16" s="67"/>
      <c r="UDJ16" s="67"/>
      <c r="UDK16" s="67"/>
      <c r="UDL16" s="67"/>
      <c r="UDM16" s="67"/>
      <c r="UDN16" s="67"/>
      <c r="UDO16" s="67"/>
      <c r="UDP16" s="67"/>
      <c r="UDQ16" s="67"/>
      <c r="UDR16" s="67"/>
      <c r="UDS16" s="67"/>
      <c r="UDT16" s="67"/>
      <c r="UDU16" s="67"/>
      <c r="UDV16" s="67"/>
      <c r="UDW16" s="67"/>
      <c r="UDX16" s="67"/>
      <c r="UDY16" s="67"/>
      <c r="UDZ16" s="67"/>
      <c r="UEA16" s="67"/>
      <c r="UEB16" s="67"/>
      <c r="UEC16" s="67"/>
      <c r="UED16" s="67"/>
      <c r="UEE16" s="67"/>
      <c r="UEF16" s="67"/>
      <c r="UEG16" s="67"/>
      <c r="UEH16" s="67"/>
      <c r="UEI16" s="67"/>
      <c r="UEJ16" s="67"/>
      <c r="UEK16" s="67"/>
      <c r="UEL16" s="67"/>
      <c r="UEM16" s="67"/>
      <c r="UEN16" s="67"/>
      <c r="UEO16" s="67"/>
      <c r="UEP16" s="67"/>
      <c r="UEQ16" s="67"/>
      <c r="UER16" s="67"/>
      <c r="UES16" s="67"/>
      <c r="UET16" s="67"/>
      <c r="UEU16" s="67"/>
      <c r="UEV16" s="67"/>
      <c r="UEW16" s="67"/>
      <c r="UEX16" s="67"/>
      <c r="UEY16" s="67"/>
      <c r="UEZ16" s="67"/>
      <c r="UFA16" s="67"/>
      <c r="UFB16" s="67"/>
      <c r="UFC16" s="67"/>
      <c r="UFD16" s="67"/>
      <c r="UFE16" s="67"/>
      <c r="UFF16" s="67"/>
      <c r="UFG16" s="67"/>
      <c r="UFH16" s="67"/>
      <c r="UFI16" s="67"/>
      <c r="UFJ16" s="67"/>
      <c r="UFK16" s="67"/>
      <c r="UFL16" s="67"/>
      <c r="UFM16" s="67"/>
      <c r="UFN16" s="67"/>
      <c r="UFO16" s="67"/>
      <c r="UFP16" s="67"/>
      <c r="UFQ16" s="67"/>
      <c r="UFR16" s="67"/>
      <c r="UFS16" s="67"/>
      <c r="UFT16" s="67"/>
      <c r="UFU16" s="67"/>
      <c r="UFV16" s="67"/>
      <c r="UFW16" s="67"/>
      <c r="UFX16" s="67"/>
      <c r="UFY16" s="67"/>
      <c r="UFZ16" s="67"/>
      <c r="UGA16" s="67"/>
      <c r="UGB16" s="67"/>
      <c r="UGC16" s="67"/>
      <c r="UGD16" s="67"/>
      <c r="UGE16" s="67"/>
      <c r="UGF16" s="67"/>
      <c r="UGG16" s="67"/>
      <c r="UGH16" s="67"/>
      <c r="UGI16" s="67"/>
      <c r="UGJ16" s="67"/>
      <c r="UGK16" s="67"/>
      <c r="UGL16" s="67"/>
      <c r="UGM16" s="67"/>
      <c r="UGN16" s="67"/>
      <c r="UGO16" s="67"/>
      <c r="UGP16" s="67"/>
      <c r="UGQ16" s="67"/>
      <c r="UGR16" s="67"/>
      <c r="UGS16" s="67"/>
      <c r="UGT16" s="67"/>
      <c r="UGU16" s="67"/>
      <c r="UGV16" s="67"/>
      <c r="UGW16" s="67"/>
      <c r="UGX16" s="67"/>
      <c r="UGY16" s="67"/>
      <c r="UGZ16" s="67"/>
      <c r="UHA16" s="67"/>
      <c r="UHB16" s="67"/>
      <c r="UHC16" s="67"/>
      <c r="UHD16" s="67"/>
      <c r="UHE16" s="67"/>
      <c r="UHF16" s="67"/>
      <c r="UHG16" s="67"/>
      <c r="UHH16" s="67"/>
      <c r="UHI16" s="67"/>
      <c r="UHJ16" s="67"/>
      <c r="UHK16" s="67"/>
      <c r="UHL16" s="67"/>
      <c r="UHM16" s="67"/>
      <c r="UHN16" s="67"/>
      <c r="UHO16" s="67"/>
      <c r="UHP16" s="67"/>
      <c r="UHQ16" s="67"/>
      <c r="UHR16" s="67"/>
      <c r="UHS16" s="67"/>
      <c r="UHT16" s="67"/>
      <c r="UHU16" s="67"/>
      <c r="UHV16" s="67"/>
      <c r="UHW16" s="67"/>
      <c r="UHX16" s="67"/>
      <c r="UHY16" s="67"/>
      <c r="UHZ16" s="67"/>
      <c r="UIA16" s="67"/>
      <c r="UIB16" s="67"/>
      <c r="UIC16" s="67"/>
      <c r="UID16" s="67"/>
      <c r="UIE16" s="67"/>
      <c r="UIF16" s="67"/>
      <c r="UIG16" s="67"/>
      <c r="UIH16" s="67"/>
      <c r="UII16" s="67"/>
      <c r="UIJ16" s="67"/>
      <c r="UIK16" s="67"/>
      <c r="UIL16" s="67"/>
      <c r="UIM16" s="67"/>
      <c r="UIN16" s="67"/>
      <c r="UIO16" s="67"/>
      <c r="UIP16" s="67"/>
      <c r="UIQ16" s="67"/>
      <c r="UIR16" s="67"/>
      <c r="UIS16" s="67"/>
      <c r="UIT16" s="67"/>
      <c r="UIU16" s="67"/>
      <c r="UIV16" s="67"/>
      <c r="UIW16" s="67"/>
      <c r="UIX16" s="67"/>
      <c r="UIY16" s="67"/>
      <c r="UIZ16" s="67"/>
      <c r="UJA16" s="67"/>
      <c r="UJB16" s="67"/>
      <c r="UJC16" s="67"/>
      <c r="UJD16" s="67"/>
      <c r="UJE16" s="67"/>
      <c r="UJF16" s="67"/>
      <c r="UJG16" s="67"/>
      <c r="UJH16" s="67"/>
      <c r="UJI16" s="67"/>
      <c r="UJJ16" s="67"/>
      <c r="UJK16" s="67"/>
      <c r="UJL16" s="67"/>
      <c r="UJM16" s="67"/>
      <c r="UJN16" s="67"/>
      <c r="UJO16" s="67"/>
      <c r="UJP16" s="67"/>
      <c r="UJQ16" s="67"/>
      <c r="UJR16" s="67"/>
      <c r="UJS16" s="67"/>
      <c r="UJT16" s="67"/>
      <c r="UJU16" s="67"/>
      <c r="UJV16" s="67"/>
      <c r="UJW16" s="67"/>
      <c r="UJX16" s="67"/>
      <c r="UJY16" s="67"/>
      <c r="UJZ16" s="67"/>
      <c r="UKA16" s="67"/>
      <c r="UKB16" s="67"/>
      <c r="UKC16" s="67"/>
      <c r="UKD16" s="67"/>
      <c r="UKE16" s="67"/>
      <c r="UKF16" s="67"/>
      <c r="UKG16" s="67"/>
      <c r="UKH16" s="67"/>
      <c r="UKI16" s="67"/>
      <c r="UKJ16" s="67"/>
      <c r="UKK16" s="67"/>
      <c r="UKL16" s="67"/>
      <c r="UKM16" s="67"/>
      <c r="UKN16" s="67"/>
      <c r="UKO16" s="67"/>
      <c r="UKP16" s="67"/>
      <c r="UKQ16" s="67"/>
      <c r="UKR16" s="67"/>
      <c r="UKS16" s="67"/>
      <c r="UKT16" s="67"/>
      <c r="UKU16" s="67"/>
      <c r="UKV16" s="67"/>
      <c r="UKW16" s="67"/>
      <c r="UKX16" s="67"/>
      <c r="UKY16" s="67"/>
      <c r="UKZ16" s="67"/>
      <c r="ULA16" s="67"/>
      <c r="ULB16" s="67"/>
      <c r="ULC16" s="67"/>
      <c r="ULD16" s="67"/>
      <c r="ULE16" s="67"/>
      <c r="ULF16" s="67"/>
      <c r="ULG16" s="67"/>
      <c r="ULH16" s="67"/>
      <c r="ULI16" s="67"/>
      <c r="ULJ16" s="67"/>
      <c r="ULK16" s="67"/>
      <c r="ULL16" s="67"/>
      <c r="ULM16" s="67"/>
      <c r="ULN16" s="67"/>
      <c r="ULO16" s="67"/>
      <c r="ULP16" s="67"/>
      <c r="ULQ16" s="67"/>
      <c r="ULR16" s="67"/>
      <c r="ULS16" s="67"/>
      <c r="ULT16" s="67"/>
      <c r="ULU16" s="67"/>
      <c r="ULV16" s="67"/>
      <c r="ULW16" s="67"/>
      <c r="ULX16" s="67"/>
      <c r="ULY16" s="67"/>
      <c r="ULZ16" s="67"/>
      <c r="UMA16" s="67"/>
      <c r="UMB16" s="67"/>
      <c r="UMC16" s="67"/>
      <c r="UMD16" s="67"/>
      <c r="UME16" s="67"/>
      <c r="UMF16" s="67"/>
      <c r="UMG16" s="67"/>
      <c r="UMH16" s="67"/>
      <c r="UMI16" s="67"/>
      <c r="UMJ16" s="67"/>
      <c r="UMK16" s="67"/>
      <c r="UML16" s="67"/>
      <c r="UMM16" s="67"/>
      <c r="UMN16" s="67"/>
      <c r="UMO16" s="67"/>
      <c r="UMP16" s="67"/>
      <c r="UMQ16" s="67"/>
      <c r="UMR16" s="67"/>
      <c r="UMS16" s="67"/>
      <c r="UMT16" s="67"/>
      <c r="UMU16" s="67"/>
      <c r="UMV16" s="67"/>
      <c r="UMW16" s="67"/>
      <c r="UMX16" s="67"/>
      <c r="UMY16" s="67"/>
      <c r="UMZ16" s="67"/>
      <c r="UNA16" s="67"/>
      <c r="UNB16" s="67"/>
      <c r="UNC16" s="67"/>
      <c r="UND16" s="67"/>
      <c r="UNE16" s="67"/>
      <c r="UNF16" s="67"/>
      <c r="UNG16" s="67"/>
      <c r="UNH16" s="67"/>
      <c r="UNI16" s="67"/>
      <c r="UNJ16" s="67"/>
      <c r="UNK16" s="67"/>
      <c r="UNL16" s="67"/>
      <c r="UNM16" s="67"/>
      <c r="UNN16" s="67"/>
      <c r="UNO16" s="67"/>
      <c r="UNP16" s="67"/>
      <c r="UNQ16" s="67"/>
      <c r="UNR16" s="67"/>
      <c r="UNS16" s="67"/>
      <c r="UNT16" s="67"/>
      <c r="UNU16" s="67"/>
      <c r="UNV16" s="67"/>
      <c r="UNW16" s="67"/>
      <c r="UNX16" s="67"/>
      <c r="UNY16" s="67"/>
      <c r="UNZ16" s="67"/>
      <c r="UOA16" s="67"/>
      <c r="UOB16" s="67"/>
      <c r="UOC16" s="67"/>
      <c r="UOD16" s="67"/>
      <c r="UOE16" s="67"/>
      <c r="UOF16" s="67"/>
      <c r="UOG16" s="67"/>
      <c r="UOH16" s="67"/>
      <c r="UOI16" s="67"/>
      <c r="UOJ16" s="67"/>
      <c r="UOK16" s="67"/>
      <c r="UOL16" s="67"/>
      <c r="UOM16" s="67"/>
      <c r="UON16" s="67"/>
      <c r="UOO16" s="67"/>
      <c r="UOP16" s="67"/>
      <c r="UOQ16" s="67"/>
      <c r="UOR16" s="67"/>
      <c r="UOS16" s="67"/>
      <c r="UOT16" s="67"/>
      <c r="UOU16" s="67"/>
      <c r="UOV16" s="67"/>
      <c r="UOW16" s="67"/>
      <c r="UOX16" s="67"/>
      <c r="UOY16" s="67"/>
      <c r="UOZ16" s="67"/>
      <c r="UPA16" s="67"/>
      <c r="UPB16" s="67"/>
      <c r="UPC16" s="67"/>
      <c r="UPD16" s="67"/>
      <c r="UPE16" s="67"/>
      <c r="UPF16" s="67"/>
      <c r="UPG16" s="67"/>
      <c r="UPH16" s="67"/>
      <c r="UPI16" s="67"/>
      <c r="UPJ16" s="67"/>
      <c r="UPK16" s="67"/>
      <c r="UPL16" s="67"/>
      <c r="UPM16" s="67"/>
      <c r="UPN16" s="67"/>
      <c r="UPO16" s="67"/>
      <c r="UPP16" s="67"/>
      <c r="UPQ16" s="67"/>
      <c r="UPR16" s="67"/>
      <c r="UPS16" s="67"/>
      <c r="UPT16" s="67"/>
      <c r="UPU16" s="67"/>
      <c r="UPV16" s="67"/>
      <c r="UPW16" s="67"/>
      <c r="UPX16" s="67"/>
      <c r="UPY16" s="67"/>
      <c r="UPZ16" s="67"/>
      <c r="UQA16" s="67"/>
      <c r="UQB16" s="67"/>
      <c r="UQC16" s="67"/>
      <c r="UQD16" s="67"/>
      <c r="UQE16" s="67"/>
      <c r="UQF16" s="67"/>
      <c r="UQG16" s="67"/>
      <c r="UQH16" s="67"/>
      <c r="UQI16" s="67"/>
      <c r="UQJ16" s="67"/>
      <c r="UQK16" s="67"/>
      <c r="UQL16" s="67"/>
      <c r="UQM16" s="67"/>
      <c r="UQN16" s="67"/>
      <c r="UQO16" s="67"/>
      <c r="UQP16" s="67"/>
      <c r="UQQ16" s="67"/>
      <c r="UQR16" s="67"/>
      <c r="UQS16" s="67"/>
      <c r="UQT16" s="67"/>
      <c r="UQU16" s="67"/>
      <c r="UQV16" s="67"/>
      <c r="UQW16" s="67"/>
      <c r="UQX16" s="67"/>
      <c r="UQY16" s="67"/>
      <c r="UQZ16" s="67"/>
      <c r="URA16" s="67"/>
      <c r="URB16" s="67"/>
      <c r="URC16" s="67"/>
      <c r="URD16" s="67"/>
      <c r="URE16" s="67"/>
      <c r="URF16" s="67"/>
      <c r="URG16" s="67"/>
      <c r="URH16" s="67"/>
      <c r="URI16" s="67"/>
      <c r="URJ16" s="67"/>
      <c r="URK16" s="67"/>
      <c r="URL16" s="67"/>
      <c r="URM16" s="67"/>
      <c r="URN16" s="67"/>
      <c r="URO16" s="67"/>
      <c r="URP16" s="67"/>
      <c r="URQ16" s="67"/>
      <c r="URR16" s="67"/>
      <c r="URS16" s="67"/>
      <c r="URT16" s="67"/>
      <c r="URU16" s="67"/>
      <c r="URV16" s="67"/>
      <c r="URW16" s="67"/>
      <c r="URX16" s="67"/>
      <c r="URY16" s="67"/>
      <c r="URZ16" s="67"/>
      <c r="USA16" s="67"/>
      <c r="USB16" s="67"/>
      <c r="USC16" s="67"/>
      <c r="USD16" s="67"/>
      <c r="USE16" s="67"/>
      <c r="USF16" s="67"/>
      <c r="USG16" s="67"/>
      <c r="USH16" s="67"/>
      <c r="USI16" s="67"/>
      <c r="USJ16" s="67"/>
      <c r="USK16" s="67"/>
      <c r="USL16" s="67"/>
      <c r="USM16" s="67"/>
      <c r="USN16" s="67"/>
      <c r="USO16" s="67"/>
      <c r="USP16" s="67"/>
      <c r="USQ16" s="67"/>
      <c r="USR16" s="67"/>
      <c r="USS16" s="67"/>
      <c r="UST16" s="67"/>
      <c r="USU16" s="67"/>
      <c r="USV16" s="67"/>
      <c r="USW16" s="67"/>
      <c r="USX16" s="67"/>
      <c r="USY16" s="67"/>
      <c r="USZ16" s="67"/>
      <c r="UTA16" s="67"/>
      <c r="UTB16" s="67"/>
      <c r="UTC16" s="67"/>
      <c r="UTD16" s="67"/>
      <c r="UTE16" s="67"/>
      <c r="UTF16" s="67"/>
      <c r="UTG16" s="67"/>
      <c r="UTH16" s="67"/>
      <c r="UTI16" s="67"/>
      <c r="UTJ16" s="67"/>
      <c r="UTK16" s="67"/>
      <c r="UTL16" s="67"/>
      <c r="UTM16" s="67"/>
      <c r="UTN16" s="67"/>
      <c r="UTO16" s="67"/>
      <c r="UTP16" s="67"/>
      <c r="UTQ16" s="67"/>
      <c r="UTR16" s="67"/>
      <c r="UTS16" s="67"/>
      <c r="UTT16" s="67"/>
      <c r="UTU16" s="67"/>
      <c r="UTV16" s="67"/>
      <c r="UTW16" s="67"/>
      <c r="UTX16" s="67"/>
      <c r="UTY16" s="67"/>
      <c r="UTZ16" s="67"/>
      <c r="UUA16" s="67"/>
      <c r="UUB16" s="67"/>
      <c r="UUC16" s="67"/>
      <c r="UUD16" s="67"/>
      <c r="UUE16" s="67"/>
      <c r="UUF16" s="67"/>
      <c r="UUG16" s="67"/>
      <c r="UUH16" s="67"/>
      <c r="UUI16" s="67"/>
      <c r="UUJ16" s="67"/>
      <c r="UUK16" s="67"/>
      <c r="UUL16" s="67"/>
      <c r="UUM16" s="67"/>
      <c r="UUN16" s="67"/>
      <c r="UUO16" s="67"/>
      <c r="UUP16" s="67"/>
      <c r="UUQ16" s="67"/>
      <c r="UUR16" s="67"/>
      <c r="UUS16" s="67"/>
      <c r="UUT16" s="67"/>
      <c r="UUU16" s="67"/>
      <c r="UUV16" s="67"/>
      <c r="UUW16" s="67"/>
      <c r="UUX16" s="67"/>
      <c r="UUY16" s="67"/>
      <c r="UUZ16" s="67"/>
      <c r="UVA16" s="67"/>
      <c r="UVB16" s="67"/>
      <c r="UVC16" s="67"/>
      <c r="UVD16" s="67"/>
      <c r="UVE16" s="67"/>
      <c r="UVF16" s="67"/>
      <c r="UVG16" s="67"/>
      <c r="UVH16" s="67"/>
      <c r="UVI16" s="67"/>
      <c r="UVJ16" s="67"/>
      <c r="UVK16" s="67"/>
      <c r="UVL16" s="67"/>
      <c r="UVM16" s="67"/>
      <c r="UVN16" s="67"/>
      <c r="UVO16" s="67"/>
      <c r="UVP16" s="67"/>
      <c r="UVQ16" s="67"/>
      <c r="UVR16" s="67"/>
      <c r="UVS16" s="67"/>
      <c r="UVT16" s="67"/>
      <c r="UVU16" s="67"/>
      <c r="UVV16" s="67"/>
      <c r="UVW16" s="67"/>
      <c r="UVX16" s="67"/>
      <c r="UVY16" s="67"/>
      <c r="UVZ16" s="67"/>
      <c r="UWA16" s="67"/>
      <c r="UWB16" s="67"/>
      <c r="UWC16" s="67"/>
      <c r="UWD16" s="67"/>
      <c r="UWE16" s="67"/>
      <c r="UWF16" s="67"/>
      <c r="UWG16" s="67"/>
      <c r="UWH16" s="67"/>
      <c r="UWI16" s="67"/>
      <c r="UWJ16" s="67"/>
      <c r="UWK16" s="67"/>
      <c r="UWL16" s="67"/>
      <c r="UWM16" s="67"/>
      <c r="UWN16" s="67"/>
      <c r="UWO16" s="67"/>
      <c r="UWP16" s="67"/>
      <c r="UWQ16" s="67"/>
      <c r="UWR16" s="67"/>
      <c r="UWS16" s="67"/>
      <c r="UWT16" s="67"/>
      <c r="UWU16" s="67"/>
      <c r="UWV16" s="67"/>
      <c r="UWW16" s="67"/>
      <c r="UWX16" s="67"/>
      <c r="UWY16" s="67"/>
      <c r="UWZ16" s="67"/>
      <c r="UXA16" s="67"/>
      <c r="UXB16" s="67"/>
      <c r="UXC16" s="67"/>
      <c r="UXD16" s="67"/>
      <c r="UXE16" s="67"/>
      <c r="UXF16" s="67"/>
      <c r="UXG16" s="67"/>
      <c r="UXH16" s="67"/>
      <c r="UXI16" s="67"/>
      <c r="UXJ16" s="67"/>
      <c r="UXK16" s="67"/>
      <c r="UXL16" s="67"/>
      <c r="UXM16" s="67"/>
      <c r="UXN16" s="67"/>
      <c r="UXO16" s="67"/>
      <c r="UXP16" s="67"/>
      <c r="UXQ16" s="67"/>
      <c r="UXR16" s="67"/>
      <c r="UXS16" s="67"/>
      <c r="UXT16" s="67"/>
      <c r="UXU16" s="67"/>
      <c r="UXV16" s="67"/>
      <c r="UXW16" s="67"/>
      <c r="UXX16" s="67"/>
      <c r="UXY16" s="67"/>
      <c r="UXZ16" s="67"/>
      <c r="UYA16" s="67"/>
      <c r="UYB16" s="67"/>
      <c r="UYC16" s="67"/>
      <c r="UYD16" s="67"/>
      <c r="UYE16" s="67"/>
      <c r="UYF16" s="67"/>
      <c r="UYG16" s="67"/>
      <c r="UYH16" s="67"/>
      <c r="UYI16" s="67"/>
      <c r="UYJ16" s="67"/>
      <c r="UYK16" s="67"/>
      <c r="UYL16" s="67"/>
      <c r="UYM16" s="67"/>
      <c r="UYN16" s="67"/>
      <c r="UYO16" s="67"/>
      <c r="UYP16" s="67"/>
      <c r="UYQ16" s="67"/>
      <c r="UYR16" s="67"/>
      <c r="UYS16" s="67"/>
      <c r="UYT16" s="67"/>
      <c r="UYU16" s="67"/>
      <c r="UYV16" s="67"/>
      <c r="UYW16" s="67"/>
      <c r="UYX16" s="67"/>
      <c r="UYY16" s="67"/>
      <c r="UYZ16" s="67"/>
      <c r="UZA16" s="67"/>
      <c r="UZB16" s="67"/>
      <c r="UZC16" s="67"/>
      <c r="UZD16" s="67"/>
      <c r="UZE16" s="67"/>
      <c r="UZF16" s="67"/>
      <c r="UZG16" s="67"/>
      <c r="UZH16" s="67"/>
      <c r="UZI16" s="67"/>
      <c r="UZJ16" s="67"/>
      <c r="UZK16" s="67"/>
      <c r="UZL16" s="67"/>
      <c r="UZM16" s="67"/>
      <c r="UZN16" s="67"/>
      <c r="UZO16" s="67"/>
      <c r="UZP16" s="67"/>
      <c r="UZQ16" s="67"/>
      <c r="UZR16" s="67"/>
      <c r="UZS16" s="67"/>
      <c r="UZT16" s="67"/>
      <c r="UZU16" s="67"/>
      <c r="UZV16" s="67"/>
      <c r="UZW16" s="67"/>
      <c r="UZX16" s="67"/>
      <c r="UZY16" s="67"/>
      <c r="UZZ16" s="67"/>
      <c r="VAA16" s="67"/>
      <c r="VAB16" s="67"/>
      <c r="VAC16" s="67"/>
      <c r="VAD16" s="67"/>
      <c r="VAE16" s="67"/>
      <c r="VAF16" s="67"/>
      <c r="VAG16" s="67"/>
      <c r="VAH16" s="67"/>
      <c r="VAI16" s="67"/>
      <c r="VAJ16" s="67"/>
      <c r="VAK16" s="67"/>
      <c r="VAL16" s="67"/>
      <c r="VAM16" s="67"/>
      <c r="VAN16" s="67"/>
      <c r="VAO16" s="67"/>
      <c r="VAP16" s="67"/>
      <c r="VAQ16" s="67"/>
      <c r="VAR16" s="67"/>
      <c r="VAS16" s="67"/>
      <c r="VAT16" s="67"/>
      <c r="VAU16" s="67"/>
      <c r="VAV16" s="67"/>
      <c r="VAW16" s="67"/>
      <c r="VAX16" s="67"/>
      <c r="VAY16" s="67"/>
      <c r="VAZ16" s="67"/>
      <c r="VBA16" s="67"/>
      <c r="VBB16" s="67"/>
      <c r="VBC16" s="67"/>
      <c r="VBD16" s="67"/>
      <c r="VBE16" s="67"/>
      <c r="VBF16" s="67"/>
      <c r="VBG16" s="67"/>
      <c r="VBH16" s="67"/>
      <c r="VBI16" s="67"/>
      <c r="VBJ16" s="67"/>
      <c r="VBK16" s="67"/>
      <c r="VBL16" s="67"/>
      <c r="VBM16" s="67"/>
      <c r="VBN16" s="67"/>
      <c r="VBO16" s="67"/>
      <c r="VBP16" s="67"/>
      <c r="VBQ16" s="67"/>
      <c r="VBR16" s="67"/>
      <c r="VBS16" s="67"/>
      <c r="VBT16" s="67"/>
      <c r="VBU16" s="67"/>
      <c r="VBV16" s="67"/>
      <c r="VBW16" s="67"/>
      <c r="VBX16" s="67"/>
      <c r="VBY16" s="67"/>
      <c r="VBZ16" s="67"/>
      <c r="VCA16" s="67"/>
      <c r="VCB16" s="67"/>
      <c r="VCC16" s="67"/>
      <c r="VCD16" s="67"/>
      <c r="VCE16" s="67"/>
      <c r="VCF16" s="67"/>
      <c r="VCG16" s="67"/>
      <c r="VCH16" s="67"/>
      <c r="VCI16" s="67"/>
      <c r="VCJ16" s="67"/>
      <c r="VCK16" s="67"/>
      <c r="VCL16" s="67"/>
      <c r="VCM16" s="67"/>
      <c r="VCN16" s="67"/>
      <c r="VCO16" s="67"/>
      <c r="VCP16" s="67"/>
      <c r="VCQ16" s="67"/>
      <c r="VCR16" s="67"/>
      <c r="VCS16" s="67"/>
      <c r="VCT16" s="67"/>
      <c r="VCU16" s="67"/>
      <c r="VCV16" s="67"/>
      <c r="VCW16" s="67"/>
      <c r="VCX16" s="67"/>
      <c r="VCY16" s="67"/>
      <c r="VCZ16" s="67"/>
      <c r="VDA16" s="67"/>
      <c r="VDB16" s="67"/>
      <c r="VDC16" s="67"/>
      <c r="VDD16" s="67"/>
      <c r="VDE16" s="67"/>
      <c r="VDF16" s="67"/>
      <c r="VDG16" s="67"/>
      <c r="VDH16" s="67"/>
      <c r="VDI16" s="67"/>
      <c r="VDJ16" s="67"/>
      <c r="VDK16" s="67"/>
      <c r="VDL16" s="67"/>
      <c r="VDM16" s="67"/>
      <c r="VDN16" s="67"/>
      <c r="VDO16" s="67"/>
      <c r="VDP16" s="67"/>
      <c r="VDQ16" s="67"/>
      <c r="VDR16" s="67"/>
      <c r="VDS16" s="67"/>
      <c r="VDT16" s="67"/>
      <c r="VDU16" s="67"/>
      <c r="VDV16" s="67"/>
      <c r="VDW16" s="67"/>
      <c r="VDX16" s="67"/>
      <c r="VDY16" s="67"/>
      <c r="VDZ16" s="67"/>
      <c r="VEA16" s="67"/>
      <c r="VEB16" s="67"/>
      <c r="VEC16" s="67"/>
      <c r="VED16" s="67"/>
      <c r="VEE16" s="67"/>
      <c r="VEF16" s="67"/>
      <c r="VEG16" s="67"/>
      <c r="VEH16" s="67"/>
      <c r="VEI16" s="67"/>
      <c r="VEJ16" s="67"/>
      <c r="VEK16" s="67"/>
      <c r="VEL16" s="67"/>
      <c r="VEM16" s="67"/>
      <c r="VEN16" s="67"/>
      <c r="VEO16" s="67"/>
      <c r="VEP16" s="67"/>
      <c r="VEQ16" s="67"/>
      <c r="VER16" s="67"/>
      <c r="VES16" s="67"/>
      <c r="VET16" s="67"/>
      <c r="VEU16" s="67"/>
      <c r="VEV16" s="67"/>
      <c r="VEW16" s="67"/>
      <c r="VEX16" s="67"/>
      <c r="VEY16" s="67"/>
      <c r="VEZ16" s="67"/>
      <c r="VFA16" s="67"/>
      <c r="VFB16" s="67"/>
      <c r="VFC16" s="67"/>
      <c r="VFD16" s="67"/>
      <c r="VFE16" s="67"/>
      <c r="VFF16" s="67"/>
      <c r="VFG16" s="67"/>
      <c r="VFH16" s="67"/>
      <c r="VFI16" s="67"/>
      <c r="VFJ16" s="67"/>
      <c r="VFK16" s="67"/>
      <c r="VFL16" s="67"/>
      <c r="VFM16" s="67"/>
      <c r="VFN16" s="67"/>
      <c r="VFO16" s="67"/>
      <c r="VFP16" s="67"/>
      <c r="VFQ16" s="67"/>
      <c r="VFR16" s="67"/>
      <c r="VFS16" s="67"/>
      <c r="VFT16" s="67"/>
      <c r="VFU16" s="67"/>
      <c r="VFV16" s="67"/>
      <c r="VFW16" s="67"/>
      <c r="VFX16" s="67"/>
      <c r="VFY16" s="67"/>
      <c r="VFZ16" s="67"/>
      <c r="VGA16" s="67"/>
      <c r="VGB16" s="67"/>
      <c r="VGC16" s="67"/>
      <c r="VGD16" s="67"/>
      <c r="VGE16" s="67"/>
      <c r="VGF16" s="67"/>
      <c r="VGG16" s="67"/>
      <c r="VGH16" s="67"/>
      <c r="VGI16" s="67"/>
      <c r="VGJ16" s="67"/>
      <c r="VGK16" s="67"/>
      <c r="VGL16" s="67"/>
      <c r="VGM16" s="67"/>
      <c r="VGN16" s="67"/>
      <c r="VGO16" s="67"/>
      <c r="VGP16" s="67"/>
      <c r="VGQ16" s="67"/>
      <c r="VGR16" s="67"/>
      <c r="VGS16" s="67"/>
      <c r="VGT16" s="67"/>
      <c r="VGU16" s="67"/>
      <c r="VGV16" s="67"/>
      <c r="VGW16" s="67"/>
      <c r="VGX16" s="67"/>
      <c r="VGY16" s="67"/>
      <c r="VGZ16" s="67"/>
      <c r="VHA16" s="67"/>
      <c r="VHB16" s="67"/>
      <c r="VHC16" s="67"/>
      <c r="VHD16" s="67"/>
      <c r="VHE16" s="67"/>
      <c r="VHF16" s="67"/>
      <c r="VHG16" s="67"/>
      <c r="VHH16" s="67"/>
      <c r="VHI16" s="67"/>
      <c r="VHJ16" s="67"/>
      <c r="VHK16" s="67"/>
      <c r="VHL16" s="67"/>
      <c r="VHM16" s="67"/>
      <c r="VHN16" s="67"/>
      <c r="VHO16" s="67"/>
      <c r="VHP16" s="67"/>
      <c r="VHQ16" s="67"/>
      <c r="VHR16" s="67"/>
      <c r="VHS16" s="67"/>
      <c r="VHT16" s="67"/>
      <c r="VHU16" s="67"/>
      <c r="VHV16" s="67"/>
      <c r="VHW16" s="67"/>
      <c r="VHX16" s="67"/>
      <c r="VHY16" s="67"/>
      <c r="VHZ16" s="67"/>
      <c r="VIA16" s="67"/>
      <c r="VIB16" s="67"/>
      <c r="VIC16" s="67"/>
      <c r="VID16" s="67"/>
      <c r="VIE16" s="67"/>
      <c r="VIF16" s="67"/>
      <c r="VIG16" s="67"/>
      <c r="VIH16" s="67"/>
      <c r="VII16" s="67"/>
      <c r="VIJ16" s="67"/>
      <c r="VIK16" s="67"/>
      <c r="VIL16" s="67"/>
      <c r="VIM16" s="67"/>
      <c r="VIN16" s="67"/>
      <c r="VIO16" s="67"/>
      <c r="VIP16" s="67"/>
      <c r="VIQ16" s="67"/>
      <c r="VIR16" s="67"/>
      <c r="VIS16" s="67"/>
      <c r="VIT16" s="67"/>
      <c r="VIU16" s="67"/>
      <c r="VIV16" s="67"/>
      <c r="VIW16" s="67"/>
      <c r="VIX16" s="67"/>
      <c r="VIY16" s="67"/>
      <c r="VIZ16" s="67"/>
      <c r="VJA16" s="67"/>
      <c r="VJB16" s="67"/>
      <c r="VJC16" s="67"/>
      <c r="VJD16" s="67"/>
      <c r="VJE16" s="67"/>
      <c r="VJF16" s="67"/>
      <c r="VJG16" s="67"/>
      <c r="VJH16" s="67"/>
      <c r="VJI16" s="67"/>
      <c r="VJJ16" s="67"/>
      <c r="VJK16" s="67"/>
      <c r="VJL16" s="67"/>
      <c r="VJM16" s="67"/>
      <c r="VJN16" s="67"/>
      <c r="VJO16" s="67"/>
      <c r="VJP16" s="67"/>
      <c r="VJQ16" s="67"/>
      <c r="VJR16" s="67"/>
      <c r="VJS16" s="67"/>
      <c r="VJT16" s="67"/>
      <c r="VJU16" s="67"/>
      <c r="VJV16" s="67"/>
      <c r="VJW16" s="67"/>
      <c r="VJX16" s="67"/>
      <c r="VJY16" s="67"/>
      <c r="VJZ16" s="67"/>
      <c r="VKA16" s="67"/>
      <c r="VKB16" s="67"/>
      <c r="VKC16" s="67"/>
      <c r="VKD16" s="67"/>
      <c r="VKE16" s="67"/>
      <c r="VKF16" s="67"/>
      <c r="VKG16" s="67"/>
      <c r="VKH16" s="67"/>
      <c r="VKI16" s="67"/>
      <c r="VKJ16" s="67"/>
      <c r="VKK16" s="67"/>
      <c r="VKL16" s="67"/>
      <c r="VKM16" s="67"/>
      <c r="VKN16" s="67"/>
      <c r="VKO16" s="67"/>
      <c r="VKP16" s="67"/>
      <c r="VKQ16" s="67"/>
      <c r="VKR16" s="67"/>
      <c r="VKS16" s="67"/>
      <c r="VKT16" s="67"/>
      <c r="VKU16" s="67"/>
      <c r="VKV16" s="67"/>
      <c r="VKW16" s="67"/>
      <c r="VKX16" s="67"/>
      <c r="VKY16" s="67"/>
      <c r="VKZ16" s="67"/>
      <c r="VLA16" s="67"/>
      <c r="VLB16" s="67"/>
      <c r="VLC16" s="67"/>
      <c r="VLD16" s="67"/>
      <c r="VLE16" s="67"/>
      <c r="VLF16" s="67"/>
      <c r="VLG16" s="67"/>
      <c r="VLH16" s="67"/>
      <c r="VLI16" s="67"/>
      <c r="VLJ16" s="67"/>
      <c r="VLK16" s="67"/>
      <c r="VLL16" s="67"/>
      <c r="VLM16" s="67"/>
      <c r="VLN16" s="67"/>
      <c r="VLO16" s="67"/>
      <c r="VLP16" s="67"/>
      <c r="VLQ16" s="67"/>
      <c r="VLR16" s="67"/>
      <c r="VLS16" s="67"/>
      <c r="VLT16" s="67"/>
      <c r="VLU16" s="67"/>
      <c r="VLV16" s="67"/>
      <c r="VLW16" s="67"/>
      <c r="VLX16" s="67"/>
      <c r="VLY16" s="67"/>
      <c r="VLZ16" s="67"/>
      <c r="VMA16" s="67"/>
      <c r="VMB16" s="67"/>
      <c r="VMC16" s="67"/>
      <c r="VMD16" s="67"/>
      <c r="VME16" s="67"/>
      <c r="VMF16" s="67"/>
      <c r="VMG16" s="67"/>
      <c r="VMH16" s="67"/>
      <c r="VMI16" s="67"/>
      <c r="VMJ16" s="67"/>
      <c r="VMK16" s="67"/>
      <c r="VML16" s="67"/>
      <c r="VMM16" s="67"/>
      <c r="VMN16" s="67"/>
      <c r="VMO16" s="67"/>
      <c r="VMP16" s="67"/>
      <c r="VMQ16" s="67"/>
      <c r="VMR16" s="67"/>
      <c r="VMS16" s="67"/>
      <c r="VMT16" s="67"/>
      <c r="VMU16" s="67"/>
      <c r="VMV16" s="67"/>
      <c r="VMW16" s="67"/>
      <c r="VMX16" s="67"/>
      <c r="VMY16" s="67"/>
      <c r="VMZ16" s="67"/>
      <c r="VNA16" s="67"/>
      <c r="VNB16" s="67"/>
      <c r="VNC16" s="67"/>
      <c r="VND16" s="67"/>
      <c r="VNE16" s="67"/>
      <c r="VNF16" s="67"/>
      <c r="VNG16" s="67"/>
      <c r="VNH16" s="67"/>
      <c r="VNI16" s="67"/>
      <c r="VNJ16" s="67"/>
      <c r="VNK16" s="67"/>
      <c r="VNL16" s="67"/>
      <c r="VNM16" s="67"/>
      <c r="VNN16" s="67"/>
      <c r="VNO16" s="67"/>
      <c r="VNP16" s="67"/>
      <c r="VNQ16" s="67"/>
      <c r="VNR16" s="67"/>
      <c r="VNS16" s="67"/>
      <c r="VNT16" s="67"/>
      <c r="VNU16" s="67"/>
      <c r="VNV16" s="67"/>
      <c r="VNW16" s="67"/>
      <c r="VNX16" s="67"/>
      <c r="VNY16" s="67"/>
      <c r="VNZ16" s="67"/>
      <c r="VOA16" s="67"/>
      <c r="VOB16" s="67"/>
      <c r="VOC16" s="67"/>
      <c r="VOD16" s="67"/>
      <c r="VOE16" s="67"/>
      <c r="VOF16" s="67"/>
      <c r="VOG16" s="67"/>
      <c r="VOH16" s="67"/>
      <c r="VOI16" s="67"/>
      <c r="VOJ16" s="67"/>
      <c r="VOK16" s="67"/>
      <c r="VOL16" s="67"/>
      <c r="VOM16" s="67"/>
      <c r="VON16" s="67"/>
      <c r="VOO16" s="67"/>
      <c r="VOP16" s="67"/>
      <c r="VOQ16" s="67"/>
      <c r="VOR16" s="67"/>
      <c r="VOS16" s="67"/>
      <c r="VOT16" s="67"/>
      <c r="VOU16" s="67"/>
      <c r="VOV16" s="67"/>
      <c r="VOW16" s="67"/>
      <c r="VOX16" s="67"/>
      <c r="VOY16" s="67"/>
      <c r="VOZ16" s="67"/>
      <c r="VPA16" s="67"/>
      <c r="VPB16" s="67"/>
      <c r="VPC16" s="67"/>
      <c r="VPD16" s="67"/>
      <c r="VPE16" s="67"/>
      <c r="VPF16" s="67"/>
      <c r="VPG16" s="67"/>
      <c r="VPH16" s="67"/>
      <c r="VPI16" s="67"/>
      <c r="VPJ16" s="67"/>
      <c r="VPK16" s="67"/>
      <c r="VPL16" s="67"/>
      <c r="VPM16" s="67"/>
      <c r="VPN16" s="67"/>
      <c r="VPO16" s="67"/>
      <c r="VPP16" s="67"/>
      <c r="VPQ16" s="67"/>
      <c r="VPR16" s="67"/>
      <c r="VPS16" s="67"/>
      <c r="VPT16" s="67"/>
      <c r="VPU16" s="67"/>
      <c r="VPV16" s="67"/>
      <c r="VPW16" s="67"/>
      <c r="VPX16" s="67"/>
      <c r="VPY16" s="67"/>
      <c r="VPZ16" s="67"/>
      <c r="VQA16" s="67"/>
      <c r="VQB16" s="67"/>
      <c r="VQC16" s="67"/>
      <c r="VQD16" s="67"/>
      <c r="VQE16" s="67"/>
      <c r="VQF16" s="67"/>
      <c r="VQG16" s="67"/>
      <c r="VQH16" s="67"/>
      <c r="VQI16" s="67"/>
      <c r="VQJ16" s="67"/>
      <c r="VQK16" s="67"/>
      <c r="VQL16" s="67"/>
      <c r="VQM16" s="67"/>
      <c r="VQN16" s="67"/>
      <c r="VQO16" s="67"/>
      <c r="VQP16" s="67"/>
      <c r="VQQ16" s="67"/>
      <c r="VQR16" s="67"/>
      <c r="VQS16" s="67"/>
      <c r="VQT16" s="67"/>
      <c r="VQU16" s="67"/>
      <c r="VQV16" s="67"/>
      <c r="VQW16" s="67"/>
      <c r="VQX16" s="67"/>
      <c r="VQY16" s="67"/>
      <c r="VQZ16" s="67"/>
      <c r="VRA16" s="67"/>
      <c r="VRB16" s="67"/>
      <c r="VRC16" s="67"/>
      <c r="VRD16" s="67"/>
      <c r="VRE16" s="67"/>
      <c r="VRF16" s="67"/>
      <c r="VRG16" s="67"/>
      <c r="VRH16" s="67"/>
      <c r="VRI16" s="67"/>
      <c r="VRJ16" s="67"/>
      <c r="VRK16" s="67"/>
      <c r="VRL16" s="67"/>
      <c r="VRM16" s="67"/>
      <c r="VRN16" s="67"/>
      <c r="VRO16" s="67"/>
      <c r="VRP16" s="67"/>
      <c r="VRQ16" s="67"/>
      <c r="VRR16" s="67"/>
      <c r="VRS16" s="67"/>
      <c r="VRT16" s="67"/>
      <c r="VRU16" s="67"/>
      <c r="VRV16" s="67"/>
      <c r="VRW16" s="67"/>
      <c r="VRX16" s="67"/>
      <c r="VRY16" s="67"/>
      <c r="VRZ16" s="67"/>
      <c r="VSA16" s="67"/>
      <c r="VSB16" s="67"/>
      <c r="VSC16" s="67"/>
      <c r="VSD16" s="67"/>
      <c r="VSE16" s="67"/>
      <c r="VSF16" s="67"/>
      <c r="VSG16" s="67"/>
      <c r="VSH16" s="67"/>
      <c r="VSI16" s="67"/>
      <c r="VSJ16" s="67"/>
      <c r="VSK16" s="67"/>
      <c r="VSL16" s="67"/>
      <c r="VSM16" s="67"/>
      <c r="VSN16" s="67"/>
      <c r="VSO16" s="67"/>
      <c r="VSP16" s="67"/>
      <c r="VSQ16" s="67"/>
      <c r="VSR16" s="67"/>
      <c r="VSS16" s="67"/>
      <c r="VST16" s="67"/>
      <c r="VSU16" s="67"/>
      <c r="VSV16" s="67"/>
      <c r="VSW16" s="67"/>
      <c r="VSX16" s="67"/>
      <c r="VSY16" s="67"/>
      <c r="VSZ16" s="67"/>
      <c r="VTA16" s="67"/>
      <c r="VTB16" s="67"/>
      <c r="VTC16" s="67"/>
      <c r="VTD16" s="67"/>
      <c r="VTE16" s="67"/>
      <c r="VTF16" s="67"/>
      <c r="VTG16" s="67"/>
      <c r="VTH16" s="67"/>
      <c r="VTI16" s="67"/>
      <c r="VTJ16" s="67"/>
      <c r="VTK16" s="67"/>
      <c r="VTL16" s="67"/>
      <c r="VTM16" s="67"/>
      <c r="VTN16" s="67"/>
      <c r="VTO16" s="67"/>
      <c r="VTP16" s="67"/>
      <c r="VTQ16" s="67"/>
      <c r="VTR16" s="67"/>
      <c r="VTS16" s="67"/>
      <c r="VTT16" s="67"/>
      <c r="VTU16" s="67"/>
      <c r="VTV16" s="67"/>
      <c r="VTW16" s="67"/>
      <c r="VTX16" s="67"/>
      <c r="VTY16" s="67"/>
      <c r="VTZ16" s="67"/>
      <c r="VUA16" s="67"/>
      <c r="VUB16" s="67"/>
      <c r="VUC16" s="67"/>
      <c r="VUD16" s="67"/>
      <c r="VUE16" s="67"/>
      <c r="VUF16" s="67"/>
      <c r="VUG16" s="67"/>
      <c r="VUH16" s="67"/>
      <c r="VUI16" s="67"/>
      <c r="VUJ16" s="67"/>
      <c r="VUK16" s="67"/>
      <c r="VUL16" s="67"/>
      <c r="VUM16" s="67"/>
      <c r="VUN16" s="67"/>
      <c r="VUO16" s="67"/>
      <c r="VUP16" s="67"/>
      <c r="VUQ16" s="67"/>
      <c r="VUR16" s="67"/>
      <c r="VUS16" s="67"/>
      <c r="VUT16" s="67"/>
      <c r="VUU16" s="67"/>
      <c r="VUV16" s="67"/>
      <c r="VUW16" s="67"/>
      <c r="VUX16" s="67"/>
      <c r="VUY16" s="67"/>
      <c r="VUZ16" s="67"/>
      <c r="VVA16" s="67"/>
      <c r="VVB16" s="67"/>
      <c r="VVC16" s="67"/>
      <c r="VVD16" s="67"/>
      <c r="VVE16" s="67"/>
      <c r="VVF16" s="67"/>
      <c r="VVG16" s="67"/>
      <c r="VVH16" s="67"/>
      <c r="VVI16" s="67"/>
      <c r="VVJ16" s="67"/>
      <c r="VVK16" s="67"/>
      <c r="VVL16" s="67"/>
      <c r="VVM16" s="67"/>
      <c r="VVN16" s="67"/>
      <c r="VVO16" s="67"/>
      <c r="VVP16" s="67"/>
      <c r="VVQ16" s="67"/>
      <c r="VVR16" s="67"/>
      <c r="VVS16" s="67"/>
      <c r="VVT16" s="67"/>
      <c r="VVU16" s="67"/>
      <c r="VVV16" s="67"/>
      <c r="VVW16" s="67"/>
      <c r="VVX16" s="67"/>
      <c r="VVY16" s="67"/>
      <c r="VVZ16" s="67"/>
      <c r="VWA16" s="67"/>
      <c r="VWB16" s="67"/>
      <c r="VWC16" s="67"/>
      <c r="VWD16" s="67"/>
      <c r="VWE16" s="67"/>
      <c r="VWF16" s="67"/>
      <c r="VWG16" s="67"/>
      <c r="VWH16" s="67"/>
      <c r="VWI16" s="67"/>
      <c r="VWJ16" s="67"/>
      <c r="VWK16" s="67"/>
      <c r="VWL16" s="67"/>
      <c r="VWM16" s="67"/>
      <c r="VWN16" s="67"/>
      <c r="VWO16" s="67"/>
      <c r="VWP16" s="67"/>
      <c r="VWQ16" s="67"/>
      <c r="VWR16" s="67"/>
      <c r="VWS16" s="67"/>
      <c r="VWT16" s="67"/>
      <c r="VWU16" s="67"/>
      <c r="VWV16" s="67"/>
      <c r="VWW16" s="67"/>
      <c r="VWX16" s="67"/>
      <c r="VWY16" s="67"/>
      <c r="VWZ16" s="67"/>
      <c r="VXA16" s="67"/>
      <c r="VXB16" s="67"/>
      <c r="VXC16" s="67"/>
      <c r="VXD16" s="67"/>
      <c r="VXE16" s="67"/>
      <c r="VXF16" s="67"/>
      <c r="VXG16" s="67"/>
      <c r="VXH16" s="67"/>
      <c r="VXI16" s="67"/>
      <c r="VXJ16" s="67"/>
      <c r="VXK16" s="67"/>
      <c r="VXL16" s="67"/>
      <c r="VXM16" s="67"/>
      <c r="VXN16" s="67"/>
      <c r="VXO16" s="67"/>
      <c r="VXP16" s="67"/>
      <c r="VXQ16" s="67"/>
      <c r="VXR16" s="67"/>
      <c r="VXS16" s="67"/>
      <c r="VXT16" s="67"/>
      <c r="VXU16" s="67"/>
      <c r="VXV16" s="67"/>
      <c r="VXW16" s="67"/>
      <c r="VXX16" s="67"/>
      <c r="VXY16" s="67"/>
      <c r="VXZ16" s="67"/>
      <c r="VYA16" s="67"/>
      <c r="VYB16" s="67"/>
      <c r="VYC16" s="67"/>
      <c r="VYD16" s="67"/>
      <c r="VYE16" s="67"/>
      <c r="VYF16" s="67"/>
      <c r="VYG16" s="67"/>
      <c r="VYH16" s="67"/>
      <c r="VYI16" s="67"/>
      <c r="VYJ16" s="67"/>
      <c r="VYK16" s="67"/>
      <c r="VYL16" s="67"/>
      <c r="VYM16" s="67"/>
      <c r="VYN16" s="67"/>
      <c r="VYO16" s="67"/>
      <c r="VYP16" s="67"/>
      <c r="VYQ16" s="67"/>
      <c r="VYR16" s="67"/>
      <c r="VYS16" s="67"/>
      <c r="VYT16" s="67"/>
      <c r="VYU16" s="67"/>
      <c r="VYV16" s="67"/>
      <c r="VYW16" s="67"/>
      <c r="VYX16" s="67"/>
      <c r="VYY16" s="67"/>
      <c r="VYZ16" s="67"/>
      <c r="VZA16" s="67"/>
      <c r="VZB16" s="67"/>
      <c r="VZC16" s="67"/>
      <c r="VZD16" s="67"/>
      <c r="VZE16" s="67"/>
      <c r="VZF16" s="67"/>
      <c r="VZG16" s="67"/>
      <c r="VZH16" s="67"/>
      <c r="VZI16" s="67"/>
      <c r="VZJ16" s="67"/>
      <c r="VZK16" s="67"/>
      <c r="VZL16" s="67"/>
      <c r="VZM16" s="67"/>
      <c r="VZN16" s="67"/>
      <c r="VZO16" s="67"/>
      <c r="VZP16" s="67"/>
      <c r="VZQ16" s="67"/>
      <c r="VZR16" s="67"/>
      <c r="VZS16" s="67"/>
      <c r="VZT16" s="67"/>
      <c r="VZU16" s="67"/>
      <c r="VZV16" s="67"/>
      <c r="VZW16" s="67"/>
      <c r="VZX16" s="67"/>
      <c r="VZY16" s="67"/>
      <c r="VZZ16" s="67"/>
      <c r="WAA16" s="67"/>
      <c r="WAB16" s="67"/>
      <c r="WAC16" s="67"/>
      <c r="WAD16" s="67"/>
      <c r="WAE16" s="67"/>
      <c r="WAF16" s="67"/>
      <c r="WAG16" s="67"/>
      <c r="WAH16" s="67"/>
      <c r="WAI16" s="67"/>
      <c r="WAJ16" s="67"/>
      <c r="WAK16" s="67"/>
      <c r="WAL16" s="67"/>
      <c r="WAM16" s="67"/>
      <c r="WAN16" s="67"/>
      <c r="WAO16" s="67"/>
      <c r="WAP16" s="67"/>
      <c r="WAQ16" s="67"/>
      <c r="WAR16" s="67"/>
      <c r="WAS16" s="67"/>
      <c r="WAT16" s="67"/>
      <c r="WAU16" s="67"/>
      <c r="WAV16" s="67"/>
      <c r="WAW16" s="67"/>
      <c r="WAX16" s="67"/>
      <c r="WAY16" s="67"/>
      <c r="WAZ16" s="67"/>
      <c r="WBA16" s="67"/>
      <c r="WBB16" s="67"/>
      <c r="WBC16" s="67"/>
      <c r="WBD16" s="67"/>
      <c r="WBE16" s="67"/>
      <c r="WBF16" s="67"/>
      <c r="WBG16" s="67"/>
      <c r="WBH16" s="67"/>
      <c r="WBI16" s="67"/>
      <c r="WBJ16" s="67"/>
      <c r="WBK16" s="67"/>
      <c r="WBL16" s="67"/>
      <c r="WBM16" s="67"/>
      <c r="WBN16" s="67"/>
      <c r="WBO16" s="67"/>
      <c r="WBP16" s="67"/>
      <c r="WBQ16" s="67"/>
      <c r="WBR16" s="67"/>
      <c r="WBS16" s="67"/>
      <c r="WBT16" s="67"/>
      <c r="WBU16" s="67"/>
      <c r="WBV16" s="67"/>
      <c r="WBW16" s="67"/>
      <c r="WBX16" s="67"/>
      <c r="WBY16" s="67"/>
      <c r="WBZ16" s="67"/>
      <c r="WCA16" s="67"/>
      <c r="WCB16" s="67"/>
      <c r="WCC16" s="67"/>
      <c r="WCD16" s="67"/>
      <c r="WCE16" s="67"/>
      <c r="WCF16" s="67"/>
      <c r="WCG16" s="67"/>
      <c r="WCH16" s="67"/>
      <c r="WCI16" s="67"/>
      <c r="WCJ16" s="67"/>
      <c r="WCK16" s="67"/>
      <c r="WCL16" s="67"/>
      <c r="WCM16" s="67"/>
      <c r="WCN16" s="67"/>
      <c r="WCO16" s="67"/>
      <c r="WCP16" s="67"/>
      <c r="WCQ16" s="67"/>
      <c r="WCR16" s="67"/>
      <c r="WCS16" s="67"/>
      <c r="WCT16" s="67"/>
      <c r="WCU16" s="67"/>
      <c r="WCV16" s="67"/>
      <c r="WCW16" s="67"/>
      <c r="WCX16" s="67"/>
      <c r="WCY16" s="67"/>
      <c r="WCZ16" s="67"/>
      <c r="WDA16" s="67"/>
      <c r="WDB16" s="67"/>
      <c r="WDC16" s="67"/>
      <c r="WDD16" s="67"/>
      <c r="WDE16" s="67"/>
      <c r="WDF16" s="67"/>
      <c r="WDG16" s="67"/>
      <c r="WDH16" s="67"/>
      <c r="WDI16" s="67"/>
      <c r="WDJ16" s="67"/>
      <c r="WDK16" s="67"/>
      <c r="WDL16" s="67"/>
      <c r="WDM16" s="67"/>
      <c r="WDN16" s="67"/>
      <c r="WDO16" s="67"/>
      <c r="WDP16" s="67"/>
      <c r="WDQ16" s="67"/>
      <c r="WDR16" s="67"/>
      <c r="WDS16" s="67"/>
      <c r="WDT16" s="67"/>
      <c r="WDU16" s="67"/>
      <c r="WDV16" s="67"/>
      <c r="WDW16" s="67"/>
      <c r="WDX16" s="67"/>
      <c r="WDY16" s="67"/>
      <c r="WDZ16" s="67"/>
      <c r="WEA16" s="67"/>
      <c r="WEB16" s="67"/>
      <c r="WEC16" s="67"/>
      <c r="WED16" s="67"/>
      <c r="WEE16" s="67"/>
      <c r="WEF16" s="67"/>
      <c r="WEG16" s="67"/>
      <c r="WEH16" s="67"/>
      <c r="WEI16" s="67"/>
      <c r="WEJ16" s="67"/>
      <c r="WEK16" s="67"/>
      <c r="WEL16" s="67"/>
      <c r="WEM16" s="67"/>
      <c r="WEN16" s="67"/>
      <c r="WEO16" s="67"/>
      <c r="WEP16" s="67"/>
      <c r="WEQ16" s="67"/>
      <c r="WER16" s="67"/>
      <c r="WES16" s="67"/>
      <c r="WET16" s="67"/>
      <c r="WEU16" s="67"/>
      <c r="WEV16" s="67"/>
      <c r="WEW16" s="67"/>
      <c r="WEX16" s="67"/>
      <c r="WEY16" s="67"/>
      <c r="WEZ16" s="67"/>
      <c r="WFA16" s="67"/>
      <c r="WFB16" s="67"/>
      <c r="WFC16" s="67"/>
      <c r="WFD16" s="67"/>
      <c r="WFE16" s="67"/>
      <c r="WFF16" s="67"/>
      <c r="WFG16" s="67"/>
      <c r="WFH16" s="67"/>
      <c r="WFI16" s="67"/>
      <c r="WFJ16" s="67"/>
      <c r="WFK16" s="67"/>
      <c r="WFL16" s="67"/>
      <c r="WFM16" s="67"/>
      <c r="WFN16" s="67"/>
      <c r="WFO16" s="67"/>
      <c r="WFP16" s="67"/>
      <c r="WFQ16" s="67"/>
      <c r="WFR16" s="67"/>
      <c r="WFS16" s="67"/>
      <c r="WFT16" s="67"/>
      <c r="WFU16" s="67"/>
      <c r="WFV16" s="67"/>
      <c r="WFW16" s="67"/>
      <c r="WFX16" s="67"/>
      <c r="WFY16" s="67"/>
      <c r="WFZ16" s="67"/>
      <c r="WGA16" s="67"/>
      <c r="WGB16" s="67"/>
      <c r="WGC16" s="67"/>
      <c r="WGD16" s="67"/>
      <c r="WGE16" s="67"/>
      <c r="WGF16" s="67"/>
      <c r="WGG16" s="67"/>
      <c r="WGH16" s="67"/>
      <c r="WGI16" s="67"/>
      <c r="WGJ16" s="67"/>
      <c r="WGK16" s="67"/>
      <c r="WGL16" s="67"/>
      <c r="WGM16" s="67"/>
      <c r="WGN16" s="67"/>
      <c r="WGO16" s="67"/>
      <c r="WGP16" s="67"/>
      <c r="WGQ16" s="67"/>
      <c r="WGR16" s="67"/>
      <c r="WGS16" s="67"/>
      <c r="WGT16" s="67"/>
      <c r="WGU16" s="67"/>
      <c r="WGV16" s="67"/>
      <c r="WGW16" s="67"/>
      <c r="WGX16" s="67"/>
      <c r="WGY16" s="67"/>
      <c r="WGZ16" s="67"/>
      <c r="WHA16" s="67"/>
      <c r="WHB16" s="67"/>
      <c r="WHC16" s="67"/>
      <c r="WHD16" s="67"/>
      <c r="WHE16" s="67"/>
      <c r="WHF16" s="67"/>
      <c r="WHG16" s="67"/>
      <c r="WHH16" s="67"/>
      <c r="WHI16" s="67"/>
      <c r="WHJ16" s="67"/>
      <c r="WHK16" s="67"/>
      <c r="WHL16" s="67"/>
      <c r="WHM16" s="67"/>
      <c r="WHN16" s="67"/>
      <c r="WHO16" s="67"/>
      <c r="WHP16" s="67"/>
      <c r="WHQ16" s="67"/>
      <c r="WHR16" s="67"/>
      <c r="WHS16" s="67"/>
      <c r="WHT16" s="67"/>
      <c r="WHU16" s="67"/>
      <c r="WHV16" s="67"/>
      <c r="WHW16" s="67"/>
      <c r="WHX16" s="67"/>
      <c r="WHY16" s="67"/>
      <c r="WHZ16" s="67"/>
      <c r="WIA16" s="67"/>
      <c r="WIB16" s="67"/>
      <c r="WIC16" s="67"/>
      <c r="WID16" s="67"/>
      <c r="WIE16" s="67"/>
      <c r="WIF16" s="67"/>
      <c r="WIG16" s="67"/>
      <c r="WIH16" s="67"/>
      <c r="WII16" s="67"/>
      <c r="WIJ16" s="67"/>
      <c r="WIK16" s="67"/>
      <c r="WIL16" s="67"/>
      <c r="WIM16" s="67"/>
      <c r="WIN16" s="67"/>
      <c r="WIO16" s="67"/>
      <c r="WIP16" s="67"/>
      <c r="WIQ16" s="67"/>
      <c r="WIR16" s="67"/>
      <c r="WIS16" s="67"/>
      <c r="WIT16" s="67"/>
      <c r="WIU16" s="67"/>
      <c r="WIV16" s="67"/>
      <c r="WIW16" s="67"/>
      <c r="WIX16" s="67"/>
      <c r="WIY16" s="67"/>
      <c r="WIZ16" s="67"/>
      <c r="WJA16" s="67"/>
      <c r="WJB16" s="67"/>
      <c r="WJC16" s="67"/>
      <c r="WJD16" s="67"/>
      <c r="WJE16" s="67"/>
      <c r="WJF16" s="67"/>
      <c r="WJG16" s="67"/>
      <c r="WJH16" s="67"/>
      <c r="WJI16" s="67"/>
      <c r="WJJ16" s="67"/>
      <c r="WJK16" s="67"/>
      <c r="WJL16" s="67"/>
      <c r="WJM16" s="67"/>
      <c r="WJN16" s="67"/>
      <c r="WJO16" s="67"/>
      <c r="WJP16" s="67"/>
      <c r="WJQ16" s="67"/>
      <c r="WJR16" s="67"/>
      <c r="WJS16" s="67"/>
      <c r="WJT16" s="67"/>
      <c r="WJU16" s="67"/>
      <c r="WJV16" s="67"/>
      <c r="WJW16" s="67"/>
      <c r="WJX16" s="67"/>
      <c r="WJY16" s="67"/>
      <c r="WJZ16" s="67"/>
      <c r="WKA16" s="67"/>
      <c r="WKB16" s="67"/>
      <c r="WKC16" s="67"/>
      <c r="WKD16" s="67"/>
      <c r="WKE16" s="67"/>
      <c r="WKF16" s="67"/>
      <c r="WKG16" s="67"/>
      <c r="WKH16" s="67"/>
      <c r="WKI16" s="67"/>
      <c r="WKJ16" s="67"/>
      <c r="WKK16" s="67"/>
      <c r="WKL16" s="67"/>
      <c r="WKM16" s="67"/>
      <c r="WKN16" s="67"/>
      <c r="WKO16" s="67"/>
      <c r="WKP16" s="67"/>
      <c r="WKQ16" s="67"/>
      <c r="WKR16" s="67"/>
      <c r="WKS16" s="67"/>
      <c r="WKT16" s="67"/>
      <c r="WKU16" s="67"/>
      <c r="WKV16" s="67"/>
      <c r="WKW16" s="67"/>
      <c r="WKX16" s="67"/>
      <c r="WKY16" s="67"/>
      <c r="WKZ16" s="67"/>
      <c r="WLA16" s="67"/>
      <c r="WLB16" s="67"/>
      <c r="WLC16" s="67"/>
      <c r="WLD16" s="67"/>
      <c r="WLE16" s="67"/>
      <c r="WLF16" s="67"/>
      <c r="WLG16" s="67"/>
      <c r="WLH16" s="67"/>
      <c r="WLI16" s="67"/>
      <c r="WLJ16" s="67"/>
      <c r="WLK16" s="67"/>
      <c r="WLL16" s="67"/>
      <c r="WLM16" s="67"/>
      <c r="WLN16" s="67"/>
      <c r="WLO16" s="67"/>
      <c r="WLP16" s="67"/>
      <c r="WLQ16" s="67"/>
      <c r="WLR16" s="67"/>
      <c r="WLS16" s="67"/>
      <c r="WLT16" s="67"/>
      <c r="WLU16" s="67"/>
      <c r="WLV16" s="67"/>
      <c r="WLW16" s="67"/>
      <c r="WLX16" s="67"/>
      <c r="WLY16" s="67"/>
      <c r="WLZ16" s="67"/>
      <c r="WMA16" s="67"/>
      <c r="WMB16" s="67"/>
      <c r="WMC16" s="67"/>
      <c r="WMD16" s="67"/>
      <c r="WME16" s="67"/>
      <c r="WMF16" s="67"/>
      <c r="WMG16" s="67"/>
      <c r="WMH16" s="67"/>
      <c r="WMI16" s="67"/>
      <c r="WMJ16" s="67"/>
      <c r="WMK16" s="67"/>
      <c r="WML16" s="67"/>
      <c r="WMM16" s="67"/>
      <c r="WMN16" s="67"/>
      <c r="WMO16" s="67"/>
      <c r="WMP16" s="67"/>
      <c r="WMQ16" s="67"/>
      <c r="WMR16" s="67"/>
      <c r="WMS16" s="67"/>
      <c r="WMT16" s="67"/>
      <c r="WMU16" s="67"/>
      <c r="WMV16" s="67"/>
      <c r="WMW16" s="67"/>
      <c r="WMX16" s="67"/>
      <c r="WMY16" s="67"/>
      <c r="WMZ16" s="67"/>
      <c r="WNA16" s="67"/>
      <c r="WNB16" s="67"/>
      <c r="WNC16" s="67"/>
      <c r="WND16" s="67"/>
      <c r="WNE16" s="67"/>
      <c r="WNF16" s="67"/>
      <c r="WNG16" s="67"/>
      <c r="WNH16" s="67"/>
      <c r="WNI16" s="67"/>
      <c r="WNJ16" s="67"/>
      <c r="WNK16" s="67"/>
      <c r="WNL16" s="67"/>
      <c r="WNM16" s="67"/>
      <c r="WNN16" s="67"/>
      <c r="WNO16" s="67"/>
      <c r="WNP16" s="67"/>
      <c r="WNQ16" s="67"/>
      <c r="WNR16" s="67"/>
      <c r="WNS16" s="67"/>
      <c r="WNT16" s="67"/>
      <c r="WNU16" s="67"/>
      <c r="WNV16" s="67"/>
      <c r="WNW16" s="67"/>
      <c r="WNX16" s="67"/>
      <c r="WNY16" s="67"/>
      <c r="WNZ16" s="67"/>
      <c r="WOA16" s="67"/>
      <c r="WOB16" s="67"/>
      <c r="WOC16" s="67"/>
      <c r="WOD16" s="67"/>
      <c r="WOE16" s="67"/>
      <c r="WOF16" s="67"/>
      <c r="WOG16" s="67"/>
      <c r="WOH16" s="67"/>
      <c r="WOI16" s="67"/>
      <c r="WOJ16" s="67"/>
      <c r="WOK16" s="67"/>
      <c r="WOL16" s="67"/>
      <c r="WOM16" s="67"/>
      <c r="WON16" s="67"/>
      <c r="WOO16" s="67"/>
      <c r="WOP16" s="67"/>
      <c r="WOQ16" s="67"/>
      <c r="WOR16" s="67"/>
      <c r="WOS16" s="67"/>
      <c r="WOT16" s="67"/>
      <c r="WOU16" s="67"/>
      <c r="WOV16" s="67"/>
      <c r="WOW16" s="67"/>
      <c r="WOX16" s="67"/>
      <c r="WOY16" s="67"/>
      <c r="WOZ16" s="67"/>
      <c r="WPA16" s="67"/>
      <c r="WPB16" s="67"/>
      <c r="WPC16" s="67"/>
      <c r="WPD16" s="67"/>
      <c r="WPE16" s="67"/>
      <c r="WPF16" s="67"/>
      <c r="WPG16" s="67"/>
      <c r="WPH16" s="67"/>
      <c r="WPI16" s="67"/>
      <c r="WPJ16" s="67"/>
      <c r="WPK16" s="67"/>
      <c r="WPL16" s="67"/>
      <c r="WPM16" s="67"/>
      <c r="WPN16" s="67"/>
      <c r="WPO16" s="67"/>
      <c r="WPP16" s="67"/>
      <c r="WPQ16" s="67"/>
      <c r="WPR16" s="67"/>
      <c r="WPS16" s="67"/>
      <c r="WPT16" s="67"/>
      <c r="WPU16" s="67"/>
      <c r="WPV16" s="67"/>
      <c r="WPW16" s="67"/>
      <c r="WPX16" s="67"/>
      <c r="WPY16" s="67"/>
      <c r="WPZ16" s="67"/>
      <c r="WQA16" s="67"/>
      <c r="WQB16" s="67"/>
      <c r="WQC16" s="67"/>
      <c r="WQD16" s="67"/>
      <c r="WQE16" s="67"/>
      <c r="WQF16" s="67"/>
      <c r="WQG16" s="67"/>
      <c r="WQH16" s="67"/>
      <c r="WQI16" s="67"/>
      <c r="WQJ16" s="67"/>
      <c r="WQK16" s="67"/>
      <c r="WQL16" s="67"/>
      <c r="WQM16" s="67"/>
      <c r="WQN16" s="67"/>
      <c r="WQO16" s="67"/>
      <c r="WQP16" s="67"/>
      <c r="WQQ16" s="67"/>
      <c r="WQR16" s="67"/>
      <c r="WQS16" s="67"/>
      <c r="WQT16" s="67"/>
      <c r="WQU16" s="67"/>
      <c r="WQV16" s="67"/>
      <c r="WQW16" s="67"/>
      <c r="WQX16" s="67"/>
      <c r="WQY16" s="67"/>
      <c r="WQZ16" s="67"/>
      <c r="WRA16" s="67"/>
      <c r="WRB16" s="67"/>
      <c r="WRC16" s="67"/>
      <c r="WRD16" s="67"/>
      <c r="WRE16" s="67"/>
      <c r="WRF16" s="67"/>
      <c r="WRG16" s="67"/>
      <c r="WRH16" s="67"/>
      <c r="WRI16" s="67"/>
      <c r="WRJ16" s="67"/>
      <c r="WRK16" s="67"/>
      <c r="WRL16" s="67"/>
      <c r="WRM16" s="67"/>
      <c r="WRN16" s="67"/>
      <c r="WRO16" s="67"/>
      <c r="WRP16" s="67"/>
      <c r="WRQ16" s="67"/>
      <c r="WRR16" s="67"/>
      <c r="WRS16" s="67"/>
      <c r="WRT16" s="67"/>
      <c r="WRU16" s="67"/>
      <c r="WRV16" s="67"/>
      <c r="WRW16" s="67"/>
      <c r="WRX16" s="67"/>
      <c r="WRY16" s="67"/>
      <c r="WRZ16" s="67"/>
      <c r="WSA16" s="67"/>
      <c r="WSB16" s="67"/>
      <c r="WSC16" s="67"/>
      <c r="WSD16" s="67"/>
      <c r="WSE16" s="67"/>
      <c r="WSF16" s="67"/>
      <c r="WSG16" s="67"/>
      <c r="WSH16" s="67"/>
      <c r="WSI16" s="67"/>
      <c r="WSJ16" s="67"/>
      <c r="WSK16" s="67"/>
      <c r="WSL16" s="67"/>
      <c r="WSM16" s="67"/>
      <c r="WSN16" s="67"/>
      <c r="WSO16" s="67"/>
      <c r="WSP16" s="67"/>
      <c r="WSQ16" s="67"/>
      <c r="WSR16" s="67"/>
      <c r="WSS16" s="67"/>
      <c r="WST16" s="67"/>
      <c r="WSU16" s="67"/>
      <c r="WSV16" s="67"/>
      <c r="WSW16" s="67"/>
      <c r="WSX16" s="67"/>
      <c r="WSY16" s="67"/>
      <c r="WSZ16" s="67"/>
      <c r="WTA16" s="67"/>
      <c r="WTB16" s="67"/>
      <c r="WTC16" s="67"/>
      <c r="WTD16" s="67"/>
      <c r="WTE16" s="67"/>
      <c r="WTF16" s="67"/>
      <c r="WTG16" s="67"/>
      <c r="WTH16" s="67"/>
      <c r="WTI16" s="67"/>
      <c r="WTJ16" s="67"/>
      <c r="WTK16" s="67"/>
      <c r="WTL16" s="67"/>
      <c r="WTM16" s="67"/>
      <c r="WTN16" s="67"/>
      <c r="WTO16" s="67"/>
      <c r="WTP16" s="67"/>
      <c r="WTQ16" s="67"/>
      <c r="WTR16" s="67"/>
      <c r="WTS16" s="67"/>
      <c r="WTT16" s="67"/>
      <c r="WTU16" s="67"/>
      <c r="WTV16" s="67"/>
      <c r="WTW16" s="67"/>
      <c r="WTX16" s="67"/>
      <c r="WTY16" s="67"/>
      <c r="WTZ16" s="67"/>
      <c r="WUA16" s="67"/>
      <c r="WUB16" s="67"/>
      <c r="WUC16" s="67"/>
      <c r="WUD16" s="67"/>
      <c r="WUE16" s="67"/>
      <c r="WUF16" s="67"/>
      <c r="WUG16" s="67"/>
      <c r="WUH16" s="67"/>
      <c r="WUI16" s="67"/>
      <c r="WUJ16" s="67"/>
      <c r="WUK16" s="67"/>
      <c r="WUL16" s="67"/>
      <c r="WUM16" s="67"/>
      <c r="WUN16" s="67"/>
      <c r="WUO16" s="67"/>
      <c r="WUP16" s="67"/>
      <c r="WUQ16" s="67"/>
      <c r="WUR16" s="67"/>
      <c r="WUS16" s="67"/>
      <c r="WUT16" s="67"/>
      <c r="WUU16" s="67"/>
      <c r="WUV16" s="67"/>
      <c r="WUW16" s="67"/>
      <c r="WUX16" s="67"/>
      <c r="WUY16" s="67"/>
      <c r="WUZ16" s="67"/>
      <c r="WVA16" s="67"/>
      <c r="WVB16" s="67"/>
      <c r="WVC16" s="67"/>
      <c r="WVD16" s="67"/>
      <c r="WVE16" s="67"/>
      <c r="WVF16" s="67"/>
      <c r="WVG16" s="67"/>
      <c r="WVH16" s="67"/>
      <c r="WVI16" s="67"/>
      <c r="WVJ16" s="67"/>
      <c r="WVK16" s="67"/>
      <c r="WVL16" s="67"/>
      <c r="WVM16" s="67"/>
      <c r="WVN16" s="67"/>
      <c r="WVO16" s="67"/>
      <c r="WVP16" s="67"/>
      <c r="WVQ16" s="67"/>
      <c r="WVR16" s="67"/>
      <c r="WVS16" s="67"/>
      <c r="WVT16" s="67"/>
      <c r="WVU16" s="67"/>
      <c r="WVV16" s="67"/>
      <c r="WVW16" s="67"/>
      <c r="WVX16" s="67"/>
      <c r="WVY16" s="67"/>
      <c r="WVZ16" s="67"/>
      <c r="WWA16" s="67"/>
      <c r="WWB16" s="67"/>
      <c r="WWC16" s="67"/>
      <c r="WWD16" s="67"/>
      <c r="WWE16" s="67"/>
      <c r="WWF16" s="67"/>
      <c r="WWG16" s="67"/>
      <c r="WWH16" s="67"/>
      <c r="WWI16" s="67"/>
      <c r="WWJ16" s="67"/>
      <c r="WWK16" s="67"/>
      <c r="WWL16" s="67"/>
      <c r="WWM16" s="67"/>
      <c r="WWN16" s="67"/>
      <c r="WWO16" s="67"/>
      <c r="WWP16" s="67"/>
      <c r="WWQ16" s="67"/>
      <c r="WWR16" s="67"/>
      <c r="WWS16" s="67"/>
      <c r="WWT16" s="67"/>
      <c r="WWU16" s="67"/>
      <c r="WWV16" s="67"/>
      <c r="WWW16" s="67"/>
      <c r="WWX16" s="67"/>
      <c r="WWY16" s="67"/>
      <c r="WWZ16" s="67"/>
      <c r="WXA16" s="67"/>
      <c r="WXB16" s="67"/>
      <c r="WXC16" s="67"/>
      <c r="WXD16" s="67"/>
      <c r="WXE16" s="67"/>
      <c r="WXF16" s="67"/>
      <c r="WXG16" s="67"/>
      <c r="WXH16" s="67"/>
      <c r="WXI16" s="67"/>
      <c r="WXJ16" s="67"/>
      <c r="WXK16" s="67"/>
      <c r="WXL16" s="67"/>
      <c r="WXM16" s="67"/>
      <c r="WXN16" s="67"/>
      <c r="WXO16" s="67"/>
      <c r="WXP16" s="67"/>
      <c r="WXQ16" s="67"/>
      <c r="WXR16" s="67"/>
      <c r="WXS16" s="67"/>
      <c r="WXT16" s="67"/>
      <c r="WXU16" s="67"/>
      <c r="WXV16" s="67"/>
      <c r="WXW16" s="67"/>
      <c r="WXX16" s="67"/>
      <c r="WXY16" s="67"/>
      <c r="WXZ16" s="67"/>
      <c r="WYA16" s="67"/>
      <c r="WYB16" s="67"/>
      <c r="WYC16" s="67"/>
      <c r="WYD16" s="67"/>
      <c r="WYE16" s="67"/>
      <c r="WYF16" s="67"/>
      <c r="WYG16" s="67"/>
      <c r="WYH16" s="67"/>
      <c r="WYI16" s="67"/>
      <c r="WYJ16" s="67"/>
      <c r="WYK16" s="67"/>
      <c r="WYL16" s="67"/>
      <c r="WYM16" s="67"/>
      <c r="WYN16" s="67"/>
      <c r="WYO16" s="67"/>
      <c r="WYP16" s="67"/>
      <c r="WYQ16" s="67"/>
      <c r="WYR16" s="67"/>
      <c r="WYS16" s="67"/>
      <c r="WYT16" s="67"/>
      <c r="WYU16" s="67"/>
      <c r="WYV16" s="67"/>
      <c r="WYW16" s="67"/>
      <c r="WYX16" s="67"/>
      <c r="WYY16" s="67"/>
      <c r="WYZ16" s="67"/>
      <c r="WZA16" s="67"/>
      <c r="WZB16" s="67"/>
      <c r="WZC16" s="67"/>
      <c r="WZD16" s="67"/>
      <c r="WZE16" s="67"/>
      <c r="WZF16" s="67"/>
      <c r="WZG16" s="67"/>
      <c r="WZH16" s="67"/>
      <c r="WZI16" s="67"/>
      <c r="WZJ16" s="67"/>
      <c r="WZK16" s="67"/>
      <c r="WZL16" s="67"/>
      <c r="WZM16" s="67"/>
      <c r="WZN16" s="67"/>
      <c r="WZO16" s="67"/>
      <c r="WZP16" s="67"/>
      <c r="WZQ16" s="67"/>
      <c r="WZR16" s="67"/>
      <c r="WZS16" s="67"/>
      <c r="WZT16" s="67"/>
      <c r="WZU16" s="67"/>
      <c r="WZV16" s="67"/>
      <c r="WZW16" s="67"/>
      <c r="WZX16" s="67"/>
      <c r="WZY16" s="67"/>
      <c r="WZZ16" s="67"/>
      <c r="XAA16" s="67"/>
      <c r="XAB16" s="67"/>
      <c r="XAC16" s="67"/>
      <c r="XAD16" s="67"/>
      <c r="XAE16" s="67"/>
      <c r="XAF16" s="67"/>
      <c r="XAG16" s="67"/>
      <c r="XAH16" s="67"/>
      <c r="XAI16" s="67"/>
      <c r="XAJ16" s="67"/>
      <c r="XAK16" s="67"/>
      <c r="XAL16" s="67"/>
      <c r="XAM16" s="67"/>
      <c r="XAN16" s="67"/>
      <c r="XAO16" s="67"/>
      <c r="XAP16" s="67"/>
      <c r="XAQ16" s="67"/>
      <c r="XAR16" s="67"/>
      <c r="XAS16" s="67"/>
      <c r="XAT16" s="67"/>
      <c r="XAU16" s="67"/>
      <c r="XAV16" s="67"/>
      <c r="XAW16" s="67"/>
      <c r="XAX16" s="67"/>
      <c r="XAY16" s="67"/>
      <c r="XAZ16" s="67"/>
      <c r="XBA16" s="67"/>
      <c r="XBB16" s="67"/>
      <c r="XBC16" s="67"/>
      <c r="XBD16" s="67"/>
      <c r="XBE16" s="67"/>
      <c r="XBF16" s="67"/>
      <c r="XBG16" s="67"/>
      <c r="XBH16" s="67"/>
      <c r="XBI16" s="67"/>
      <c r="XBJ16" s="67"/>
      <c r="XBK16" s="67"/>
      <c r="XBL16" s="67"/>
      <c r="XBM16" s="67"/>
      <c r="XBN16" s="67"/>
      <c r="XBO16" s="67"/>
      <c r="XBP16" s="67"/>
      <c r="XBQ16" s="67"/>
      <c r="XBR16" s="67"/>
      <c r="XBS16" s="67"/>
      <c r="XBT16" s="67"/>
      <c r="XBU16" s="67"/>
      <c r="XBV16" s="67"/>
      <c r="XBW16" s="67"/>
      <c r="XBX16" s="67"/>
      <c r="XBY16" s="67"/>
      <c r="XBZ16" s="67"/>
      <c r="XCA16" s="67"/>
      <c r="XCB16" s="67"/>
      <c r="XCC16" s="67"/>
      <c r="XCD16" s="67"/>
      <c r="XCE16" s="67"/>
      <c r="XCF16" s="67"/>
      <c r="XCG16" s="67"/>
      <c r="XCH16" s="67"/>
      <c r="XCI16" s="67"/>
      <c r="XCJ16" s="67"/>
      <c r="XCK16" s="67"/>
      <c r="XCL16" s="67"/>
      <c r="XCM16" s="67"/>
      <c r="XCN16" s="67"/>
      <c r="XCO16" s="67"/>
      <c r="XCP16" s="67"/>
      <c r="XCQ16" s="67"/>
      <c r="XCR16" s="67"/>
      <c r="XCS16" s="67"/>
      <c r="XCT16" s="67"/>
      <c r="XCU16" s="67"/>
      <c r="XCV16" s="67"/>
      <c r="XCW16" s="67"/>
      <c r="XCX16" s="67"/>
      <c r="XCY16" s="67"/>
      <c r="XCZ16" s="67"/>
      <c r="XDA16" s="67"/>
      <c r="XDB16" s="67"/>
      <c r="XDC16" s="67"/>
      <c r="XDD16" s="67"/>
      <c r="XDE16" s="67"/>
      <c r="XDF16" s="67"/>
      <c r="XDG16" s="67"/>
      <c r="XDH16" s="67"/>
      <c r="XDI16" s="67"/>
      <c r="XDJ16" s="67"/>
      <c r="XDK16" s="67"/>
      <c r="XDL16" s="67"/>
      <c r="XDM16" s="67"/>
      <c r="XDN16" s="67"/>
      <c r="XDO16" s="67"/>
      <c r="XDP16" s="67"/>
      <c r="XDQ16" s="67"/>
      <c r="XDR16" s="67"/>
      <c r="XDS16" s="67"/>
      <c r="XDT16" s="67"/>
      <c r="XDU16" s="67"/>
      <c r="XDV16" s="67"/>
      <c r="XDW16" s="67"/>
      <c r="XDX16" s="67"/>
      <c r="XDY16" s="67"/>
      <c r="XDZ16" s="67"/>
      <c r="XEA16" s="67"/>
      <c r="XEB16" s="67"/>
      <c r="XEC16" s="67"/>
      <c r="XED16" s="67"/>
      <c r="XEE16" s="67"/>
      <c r="XEF16" s="67"/>
      <c r="XEG16" s="67"/>
      <c r="XEH16" s="67"/>
      <c r="XEI16" s="67"/>
      <c r="XEJ16" s="67"/>
      <c r="XEK16" s="67"/>
      <c r="XEL16" s="67"/>
      <c r="XEM16" s="67"/>
      <c r="XEN16" s="67"/>
      <c r="XEO16" s="67"/>
      <c r="XEP16" s="67"/>
      <c r="XEQ16" s="67"/>
      <c r="XER16" s="67"/>
      <c r="XES16" s="67"/>
      <c r="XET16" s="67"/>
      <c r="XEU16" s="67"/>
      <c r="XEV16" s="67"/>
      <c r="XEW16" s="67"/>
      <c r="XEX16" s="67"/>
      <c r="XEY16" s="67"/>
      <c r="XEZ16" s="67"/>
      <c r="XFA16" s="67"/>
      <c r="XFB16" s="67"/>
      <c r="XFC16" s="67"/>
      <c r="XFD16" s="67"/>
    </row>
    <row r="17" spans="1:16384">
      <c r="A17" s="67"/>
      <c r="B17" s="67"/>
      <c r="C17" s="67"/>
      <c r="D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67"/>
      <c r="DH17" s="67"/>
      <c r="DI17" s="67"/>
      <c r="DJ17" s="67"/>
      <c r="DK17" s="67"/>
      <c r="DL17" s="67"/>
      <c r="DM17" s="67"/>
      <c r="DN17" s="67"/>
      <c r="DO17" s="67"/>
      <c r="DP17" s="67"/>
      <c r="DQ17" s="67"/>
      <c r="DR17" s="67"/>
      <c r="DS17" s="67"/>
      <c r="DT17" s="67"/>
      <c r="DU17" s="67"/>
      <c r="DV17" s="67"/>
      <c r="DW17" s="67"/>
      <c r="DX17" s="67"/>
      <c r="DY17" s="67"/>
      <c r="DZ17" s="67"/>
      <c r="EA17" s="67"/>
      <c r="EB17" s="67"/>
      <c r="EC17" s="67"/>
      <c r="ED17" s="67"/>
      <c r="EE17" s="67"/>
      <c r="EF17" s="67"/>
      <c r="EG17" s="67"/>
      <c r="EH17" s="67"/>
      <c r="EI17" s="67"/>
      <c r="EJ17" s="67"/>
      <c r="EK17" s="67"/>
      <c r="EL17" s="67"/>
      <c r="EM17" s="67"/>
      <c r="EN17" s="67"/>
      <c r="EO17" s="67"/>
      <c r="EP17" s="67"/>
      <c r="EQ17" s="67"/>
      <c r="ER17" s="67"/>
      <c r="ES17" s="67"/>
      <c r="ET17" s="67"/>
      <c r="EU17" s="67"/>
      <c r="EV17" s="67"/>
      <c r="EW17" s="67"/>
      <c r="EX17" s="67"/>
      <c r="EY17" s="67"/>
      <c r="EZ17" s="67"/>
      <c r="FA17" s="67"/>
      <c r="FB17" s="67"/>
      <c r="FC17" s="67"/>
      <c r="FD17" s="67"/>
      <c r="FE17" s="67"/>
      <c r="FF17" s="67"/>
      <c r="FG17" s="67"/>
      <c r="FH17" s="67"/>
      <c r="FI17" s="67"/>
      <c r="FJ17" s="67"/>
      <c r="FK17" s="67"/>
      <c r="FL17" s="67"/>
      <c r="FM17" s="67"/>
      <c r="FN17" s="67"/>
      <c r="FO17" s="67"/>
      <c r="FP17" s="67"/>
      <c r="FQ17" s="67"/>
      <c r="FR17" s="67"/>
      <c r="FS17" s="67"/>
      <c r="FT17" s="67"/>
      <c r="FU17" s="67"/>
      <c r="FV17" s="67"/>
      <c r="FW17" s="67"/>
      <c r="FX17" s="67"/>
      <c r="FY17" s="67"/>
      <c r="FZ17" s="67"/>
      <c r="GA17" s="67"/>
      <c r="GB17" s="67"/>
      <c r="GC17" s="67"/>
      <c r="GD17" s="67"/>
      <c r="GE17" s="67"/>
      <c r="GF17" s="67"/>
      <c r="GG17" s="67"/>
      <c r="GH17" s="67"/>
      <c r="GI17" s="67"/>
      <c r="GJ17" s="67"/>
      <c r="GK17" s="67"/>
      <c r="GL17" s="67"/>
      <c r="GM17" s="67"/>
      <c r="GN17" s="67"/>
      <c r="GO17" s="67"/>
      <c r="GP17" s="67"/>
      <c r="GQ17" s="67"/>
      <c r="GR17" s="67"/>
      <c r="GS17" s="67"/>
      <c r="GT17" s="67"/>
      <c r="GU17" s="67"/>
      <c r="GV17" s="67"/>
      <c r="GW17" s="67"/>
      <c r="GX17" s="67"/>
      <c r="GY17" s="67"/>
      <c r="GZ17" s="67"/>
      <c r="HA17" s="67"/>
      <c r="HB17" s="67"/>
      <c r="HC17" s="67"/>
      <c r="HD17" s="67"/>
      <c r="HE17" s="67"/>
      <c r="HF17" s="67"/>
      <c r="HG17" s="67"/>
      <c r="HH17" s="67"/>
      <c r="HI17" s="67"/>
      <c r="HJ17" s="67"/>
      <c r="HK17" s="67"/>
      <c r="HL17" s="67"/>
      <c r="HM17" s="67"/>
      <c r="HN17" s="67"/>
      <c r="HO17" s="67"/>
      <c r="HP17" s="67"/>
      <c r="HQ17" s="67"/>
      <c r="HR17" s="67"/>
      <c r="HS17" s="67"/>
      <c r="HT17" s="67"/>
      <c r="HU17" s="67"/>
      <c r="HV17" s="67"/>
      <c r="HW17" s="67"/>
      <c r="HX17" s="67"/>
      <c r="HY17" s="67"/>
      <c r="HZ17" s="67"/>
      <c r="IA17" s="67"/>
      <c r="IB17" s="67"/>
      <c r="IC17" s="67"/>
      <c r="ID17" s="67"/>
      <c r="IE17" s="67"/>
      <c r="IF17" s="67"/>
      <c r="IG17" s="67"/>
      <c r="IH17" s="67"/>
      <c r="II17" s="67"/>
      <c r="IJ17" s="67"/>
      <c r="IK17" s="67"/>
      <c r="IL17" s="67"/>
      <c r="IM17" s="67"/>
      <c r="IN17" s="67"/>
      <c r="IO17" s="67"/>
      <c r="IP17" s="67"/>
      <c r="IQ17" s="67"/>
      <c r="IR17" s="67"/>
      <c r="IS17" s="67"/>
      <c r="IT17" s="67"/>
      <c r="IU17" s="67"/>
      <c r="IV17" s="67"/>
      <c r="IW17" s="67"/>
      <c r="IX17" s="67"/>
      <c r="IY17" s="67"/>
      <c r="IZ17" s="67"/>
      <c r="JA17" s="67"/>
      <c r="JB17" s="67"/>
      <c r="JC17" s="67"/>
      <c r="JD17" s="67"/>
      <c r="JE17" s="67"/>
      <c r="JF17" s="67"/>
      <c r="JG17" s="67"/>
      <c r="JH17" s="67"/>
      <c r="JI17" s="67"/>
      <c r="JJ17" s="67"/>
      <c r="JK17" s="67"/>
      <c r="JL17" s="67"/>
      <c r="JM17" s="67"/>
      <c r="JN17" s="67"/>
      <c r="JO17" s="67"/>
      <c r="JP17" s="67"/>
      <c r="JQ17" s="67"/>
      <c r="JR17" s="67"/>
      <c r="JS17" s="67"/>
      <c r="JT17" s="67"/>
      <c r="JU17" s="67"/>
      <c r="JV17" s="67"/>
      <c r="JW17" s="67"/>
      <c r="JX17" s="67"/>
      <c r="JY17" s="67"/>
      <c r="JZ17" s="67"/>
      <c r="KA17" s="67"/>
      <c r="KB17" s="67"/>
      <c r="KC17" s="67"/>
      <c r="KD17" s="67"/>
      <c r="KE17" s="67"/>
      <c r="KF17" s="67"/>
      <c r="KG17" s="67"/>
      <c r="KH17" s="67"/>
      <c r="KI17" s="67"/>
      <c r="KJ17" s="67"/>
      <c r="KK17" s="67"/>
      <c r="KL17" s="67"/>
      <c r="KM17" s="67"/>
      <c r="KN17" s="67"/>
      <c r="KO17" s="67"/>
      <c r="KP17" s="67"/>
      <c r="KQ17" s="67"/>
      <c r="KR17" s="67"/>
      <c r="KS17" s="67"/>
      <c r="KT17" s="67"/>
      <c r="KU17" s="67"/>
      <c r="KV17" s="67"/>
      <c r="KW17" s="67"/>
      <c r="KX17" s="67"/>
      <c r="KY17" s="67"/>
      <c r="KZ17" s="67"/>
      <c r="LA17" s="67"/>
      <c r="LB17" s="67"/>
      <c r="LC17" s="67"/>
      <c r="LD17" s="67"/>
      <c r="LE17" s="67"/>
      <c r="LF17" s="67"/>
      <c r="LG17" s="67"/>
      <c r="LH17" s="67"/>
      <c r="LI17" s="67"/>
      <c r="LJ17" s="67"/>
      <c r="LK17" s="67"/>
      <c r="LL17" s="67"/>
      <c r="LM17" s="67"/>
      <c r="LN17" s="67"/>
      <c r="LO17" s="67"/>
      <c r="LP17" s="67"/>
      <c r="LQ17" s="67"/>
      <c r="LR17" s="67"/>
      <c r="LS17" s="67"/>
      <c r="LT17" s="67"/>
      <c r="LU17" s="67"/>
      <c r="LV17" s="67"/>
      <c r="LW17" s="67"/>
      <c r="LX17" s="67"/>
      <c r="LY17" s="67"/>
      <c r="LZ17" s="67"/>
      <c r="MA17" s="67"/>
      <c r="MB17" s="67"/>
      <c r="MC17" s="67"/>
      <c r="MD17" s="67"/>
      <c r="ME17" s="67"/>
      <c r="MF17" s="67"/>
      <c r="MG17" s="67"/>
      <c r="MH17" s="67"/>
      <c r="MI17" s="67"/>
      <c r="MJ17" s="67"/>
      <c r="MK17" s="67"/>
      <c r="ML17" s="67"/>
      <c r="MM17" s="67"/>
      <c r="MN17" s="67"/>
      <c r="MO17" s="67"/>
      <c r="MP17" s="67"/>
      <c r="MQ17" s="67"/>
      <c r="MR17" s="67"/>
      <c r="MS17" s="67"/>
      <c r="MT17" s="67"/>
      <c r="MU17" s="67"/>
      <c r="MV17" s="67"/>
      <c r="MW17" s="67"/>
      <c r="MX17" s="67"/>
      <c r="MY17" s="67"/>
      <c r="MZ17" s="67"/>
      <c r="NA17" s="67"/>
      <c r="NB17" s="67"/>
      <c r="NC17" s="67"/>
      <c r="ND17" s="67"/>
      <c r="NE17" s="67"/>
      <c r="NF17" s="67"/>
      <c r="NG17" s="67"/>
      <c r="NH17" s="67"/>
      <c r="NI17" s="67"/>
      <c r="NJ17" s="67"/>
      <c r="NK17" s="67"/>
      <c r="NL17" s="67"/>
      <c r="NM17" s="67"/>
      <c r="NN17" s="67"/>
      <c r="NO17" s="67"/>
      <c r="NP17" s="67"/>
      <c r="NQ17" s="67"/>
      <c r="NR17" s="67"/>
      <c r="NS17" s="67"/>
      <c r="NT17" s="67"/>
      <c r="NU17" s="67"/>
      <c r="NV17" s="67"/>
      <c r="NW17" s="67"/>
      <c r="NX17" s="67"/>
      <c r="NY17" s="67"/>
      <c r="NZ17" s="67"/>
      <c r="OA17" s="67"/>
      <c r="OB17" s="67"/>
      <c r="OC17" s="67"/>
      <c r="OD17" s="67"/>
      <c r="OE17" s="67"/>
      <c r="OF17" s="67"/>
      <c r="OG17" s="67"/>
      <c r="OH17" s="67"/>
      <c r="OI17" s="67"/>
      <c r="OJ17" s="67"/>
      <c r="OK17" s="67"/>
      <c r="OL17" s="67"/>
      <c r="OM17" s="67"/>
      <c r="ON17" s="67"/>
      <c r="OO17" s="67"/>
      <c r="OP17" s="67"/>
      <c r="OQ17" s="67"/>
      <c r="OR17" s="67"/>
      <c r="OS17" s="67"/>
      <c r="OT17" s="67"/>
      <c r="OU17" s="67"/>
      <c r="OV17" s="67"/>
      <c r="OW17" s="67"/>
      <c r="OX17" s="67"/>
      <c r="OY17" s="67"/>
      <c r="OZ17" s="67"/>
      <c r="PA17" s="67"/>
      <c r="PB17" s="67"/>
      <c r="PC17" s="67"/>
      <c r="PD17" s="67"/>
      <c r="PE17" s="67"/>
      <c r="PF17" s="67"/>
      <c r="PG17" s="67"/>
      <c r="PH17" s="67"/>
      <c r="PI17" s="67"/>
      <c r="PJ17" s="67"/>
      <c r="PK17" s="67"/>
      <c r="PL17" s="67"/>
      <c r="PM17" s="67"/>
      <c r="PN17" s="67"/>
      <c r="PO17" s="67"/>
      <c r="PP17" s="67"/>
      <c r="PQ17" s="67"/>
      <c r="PR17" s="67"/>
      <c r="PS17" s="67"/>
      <c r="PT17" s="67"/>
      <c r="PU17" s="67"/>
      <c r="PV17" s="67"/>
      <c r="PW17" s="67"/>
      <c r="PX17" s="67"/>
      <c r="PY17" s="67"/>
      <c r="PZ17" s="67"/>
      <c r="QA17" s="67"/>
      <c r="QB17" s="67"/>
      <c r="QC17" s="67"/>
      <c r="QD17" s="67"/>
      <c r="QE17" s="67"/>
      <c r="QF17" s="67"/>
      <c r="QG17" s="67"/>
      <c r="QH17" s="67"/>
      <c r="QI17" s="67"/>
      <c r="QJ17" s="67"/>
      <c r="QK17" s="67"/>
      <c r="QL17" s="67"/>
      <c r="QM17" s="67"/>
      <c r="QN17" s="67"/>
      <c r="QO17" s="67"/>
      <c r="QP17" s="67"/>
      <c r="QQ17" s="67"/>
      <c r="QR17" s="67"/>
      <c r="QS17" s="67"/>
      <c r="QT17" s="67"/>
      <c r="QU17" s="67"/>
      <c r="QV17" s="67"/>
      <c r="QW17" s="67"/>
      <c r="QX17" s="67"/>
      <c r="QY17" s="67"/>
      <c r="QZ17" s="67"/>
      <c r="RA17" s="67"/>
      <c r="RB17" s="67"/>
      <c r="RC17" s="67"/>
      <c r="RD17" s="67"/>
      <c r="RE17" s="67"/>
      <c r="RF17" s="67"/>
      <c r="RG17" s="67"/>
      <c r="RH17" s="67"/>
      <c r="RI17" s="67"/>
      <c r="RJ17" s="67"/>
      <c r="RK17" s="67"/>
      <c r="RL17" s="67"/>
      <c r="RM17" s="67"/>
      <c r="RN17" s="67"/>
      <c r="RO17" s="67"/>
      <c r="RP17" s="67"/>
      <c r="RQ17" s="67"/>
      <c r="RR17" s="67"/>
      <c r="RS17" s="67"/>
      <c r="RT17" s="67"/>
      <c r="RU17" s="67"/>
      <c r="RV17" s="67"/>
      <c r="RW17" s="67"/>
      <c r="RX17" s="67"/>
      <c r="RY17" s="67"/>
      <c r="RZ17" s="67"/>
      <c r="SA17" s="67"/>
      <c r="SB17" s="67"/>
      <c r="SC17" s="67"/>
      <c r="SD17" s="67"/>
      <c r="SE17" s="67"/>
      <c r="SF17" s="67"/>
      <c r="SG17" s="67"/>
      <c r="SH17" s="67"/>
      <c r="SI17" s="67"/>
      <c r="SJ17" s="67"/>
      <c r="SK17" s="67"/>
      <c r="SL17" s="67"/>
      <c r="SM17" s="67"/>
      <c r="SN17" s="67"/>
      <c r="SO17" s="67"/>
      <c r="SP17" s="67"/>
      <c r="SQ17" s="67"/>
      <c r="SR17" s="67"/>
      <c r="SS17" s="67"/>
      <c r="ST17" s="67"/>
      <c r="SU17" s="67"/>
      <c r="SV17" s="67"/>
      <c r="SW17" s="67"/>
      <c r="SX17" s="67"/>
      <c r="SY17" s="67"/>
      <c r="SZ17" s="67"/>
      <c r="TA17" s="67"/>
      <c r="TB17" s="67"/>
      <c r="TC17" s="67"/>
      <c r="TD17" s="67"/>
      <c r="TE17" s="67"/>
      <c r="TF17" s="67"/>
      <c r="TG17" s="67"/>
      <c r="TH17" s="67"/>
      <c r="TI17" s="67"/>
      <c r="TJ17" s="67"/>
      <c r="TK17" s="67"/>
      <c r="TL17" s="67"/>
      <c r="TM17" s="67"/>
      <c r="TN17" s="67"/>
      <c r="TO17" s="67"/>
      <c r="TP17" s="67"/>
      <c r="TQ17" s="67"/>
      <c r="TR17" s="67"/>
      <c r="TS17" s="67"/>
      <c r="TT17" s="67"/>
      <c r="TU17" s="67"/>
      <c r="TV17" s="67"/>
      <c r="TW17" s="67"/>
      <c r="TX17" s="67"/>
      <c r="TY17" s="67"/>
      <c r="TZ17" s="67"/>
      <c r="UA17" s="67"/>
      <c r="UB17" s="67"/>
      <c r="UC17" s="67"/>
      <c r="UD17" s="67"/>
      <c r="UE17" s="67"/>
      <c r="UF17" s="67"/>
      <c r="UG17" s="67"/>
      <c r="UH17" s="67"/>
      <c r="UI17" s="67"/>
      <c r="UJ17" s="67"/>
      <c r="UK17" s="67"/>
      <c r="UL17" s="67"/>
      <c r="UM17" s="67"/>
      <c r="UN17" s="67"/>
      <c r="UO17" s="67"/>
      <c r="UP17" s="67"/>
      <c r="UQ17" s="67"/>
      <c r="UR17" s="67"/>
      <c r="US17" s="67"/>
      <c r="UT17" s="67"/>
      <c r="UU17" s="67"/>
      <c r="UV17" s="67"/>
      <c r="UW17" s="67"/>
      <c r="UX17" s="67"/>
      <c r="UY17" s="67"/>
      <c r="UZ17" s="67"/>
      <c r="VA17" s="67"/>
      <c r="VB17" s="67"/>
      <c r="VC17" s="67"/>
      <c r="VD17" s="67"/>
      <c r="VE17" s="67"/>
      <c r="VF17" s="67"/>
      <c r="VG17" s="67"/>
      <c r="VH17" s="67"/>
      <c r="VI17" s="67"/>
      <c r="VJ17" s="67"/>
      <c r="VK17" s="67"/>
      <c r="VL17" s="67"/>
      <c r="VM17" s="67"/>
      <c r="VN17" s="67"/>
      <c r="VO17" s="67"/>
      <c r="VP17" s="67"/>
      <c r="VQ17" s="67"/>
      <c r="VR17" s="67"/>
      <c r="VS17" s="67"/>
      <c r="VT17" s="67"/>
      <c r="VU17" s="67"/>
      <c r="VV17" s="67"/>
      <c r="VW17" s="67"/>
      <c r="VX17" s="67"/>
      <c r="VY17" s="67"/>
      <c r="VZ17" s="67"/>
      <c r="WA17" s="67"/>
      <c r="WB17" s="67"/>
      <c r="WC17" s="67"/>
      <c r="WD17" s="67"/>
      <c r="WE17" s="67"/>
      <c r="WF17" s="67"/>
      <c r="WG17" s="67"/>
      <c r="WH17" s="67"/>
      <c r="WI17" s="67"/>
      <c r="WJ17" s="67"/>
      <c r="WK17" s="67"/>
      <c r="WL17" s="67"/>
      <c r="WM17" s="67"/>
      <c r="WN17" s="67"/>
      <c r="WO17" s="67"/>
      <c r="WP17" s="67"/>
      <c r="WQ17" s="67"/>
      <c r="WR17" s="67"/>
      <c r="WS17" s="67"/>
      <c r="WT17" s="67"/>
      <c r="WU17" s="67"/>
      <c r="WV17" s="67"/>
      <c r="WW17" s="67"/>
      <c r="WX17" s="67"/>
      <c r="WY17" s="67"/>
      <c r="WZ17" s="67"/>
      <c r="XA17" s="67"/>
      <c r="XB17" s="67"/>
      <c r="XC17" s="67"/>
      <c r="XD17" s="67"/>
      <c r="XE17" s="67"/>
      <c r="XF17" s="67"/>
      <c r="XG17" s="67"/>
      <c r="XH17" s="67"/>
      <c r="XI17" s="67"/>
      <c r="XJ17" s="67"/>
      <c r="XK17" s="67"/>
      <c r="XL17" s="67"/>
      <c r="XM17" s="67"/>
      <c r="XN17" s="67"/>
      <c r="XO17" s="67"/>
      <c r="XP17" s="67"/>
      <c r="XQ17" s="67"/>
      <c r="XR17" s="67"/>
      <c r="XS17" s="67"/>
      <c r="XT17" s="67"/>
      <c r="XU17" s="67"/>
      <c r="XV17" s="67"/>
      <c r="XW17" s="67"/>
      <c r="XX17" s="67"/>
      <c r="XY17" s="67"/>
      <c r="XZ17" s="67"/>
      <c r="YA17" s="67"/>
      <c r="YB17" s="67"/>
      <c r="YC17" s="67"/>
      <c r="YD17" s="67"/>
      <c r="YE17" s="67"/>
      <c r="YF17" s="67"/>
      <c r="YG17" s="67"/>
      <c r="YH17" s="67"/>
      <c r="YI17" s="67"/>
      <c r="YJ17" s="67"/>
      <c r="YK17" s="67"/>
      <c r="YL17" s="67"/>
      <c r="YM17" s="67"/>
      <c r="YN17" s="67"/>
      <c r="YO17" s="67"/>
      <c r="YP17" s="67"/>
      <c r="YQ17" s="67"/>
      <c r="YR17" s="67"/>
      <c r="YS17" s="67"/>
      <c r="YT17" s="67"/>
      <c r="YU17" s="67"/>
      <c r="YV17" s="67"/>
      <c r="YW17" s="67"/>
      <c r="YX17" s="67"/>
      <c r="YY17" s="67"/>
      <c r="YZ17" s="67"/>
      <c r="ZA17" s="67"/>
      <c r="ZB17" s="67"/>
      <c r="ZC17" s="67"/>
      <c r="ZD17" s="67"/>
      <c r="ZE17" s="67"/>
      <c r="ZF17" s="67"/>
      <c r="ZG17" s="67"/>
      <c r="ZH17" s="67"/>
      <c r="ZI17" s="67"/>
      <c r="ZJ17" s="67"/>
      <c r="ZK17" s="67"/>
      <c r="ZL17" s="67"/>
      <c r="ZM17" s="67"/>
      <c r="ZN17" s="67"/>
      <c r="ZO17" s="67"/>
      <c r="ZP17" s="67"/>
      <c r="ZQ17" s="67"/>
      <c r="ZR17" s="67"/>
      <c r="ZS17" s="67"/>
      <c r="ZT17" s="67"/>
      <c r="ZU17" s="67"/>
      <c r="ZV17" s="67"/>
      <c r="ZW17" s="67"/>
      <c r="ZX17" s="67"/>
      <c r="ZY17" s="67"/>
      <c r="ZZ17" s="67"/>
      <c r="AAA17" s="67"/>
      <c r="AAB17" s="67"/>
      <c r="AAC17" s="67"/>
      <c r="AAD17" s="67"/>
      <c r="AAE17" s="67"/>
      <c r="AAF17" s="67"/>
      <c r="AAG17" s="67"/>
      <c r="AAH17" s="67"/>
      <c r="AAI17" s="67"/>
      <c r="AAJ17" s="67"/>
      <c r="AAK17" s="67"/>
      <c r="AAL17" s="67"/>
      <c r="AAM17" s="67"/>
      <c r="AAN17" s="67"/>
      <c r="AAO17" s="67"/>
      <c r="AAP17" s="67"/>
      <c r="AAQ17" s="67"/>
      <c r="AAR17" s="67"/>
      <c r="AAS17" s="67"/>
      <c r="AAT17" s="67"/>
      <c r="AAU17" s="67"/>
      <c r="AAV17" s="67"/>
      <c r="AAW17" s="67"/>
      <c r="AAX17" s="67"/>
      <c r="AAY17" s="67"/>
      <c r="AAZ17" s="67"/>
      <c r="ABA17" s="67"/>
      <c r="ABB17" s="67"/>
      <c r="ABC17" s="67"/>
      <c r="ABD17" s="67"/>
      <c r="ABE17" s="67"/>
      <c r="ABF17" s="67"/>
      <c r="ABG17" s="67"/>
      <c r="ABH17" s="67"/>
      <c r="ABI17" s="67"/>
      <c r="ABJ17" s="67"/>
      <c r="ABK17" s="67"/>
      <c r="ABL17" s="67"/>
      <c r="ABM17" s="67"/>
      <c r="ABN17" s="67"/>
      <c r="ABO17" s="67"/>
      <c r="ABP17" s="67"/>
      <c r="ABQ17" s="67"/>
      <c r="ABR17" s="67"/>
      <c r="ABS17" s="67"/>
      <c r="ABT17" s="67"/>
      <c r="ABU17" s="67"/>
      <c r="ABV17" s="67"/>
      <c r="ABW17" s="67"/>
      <c r="ABX17" s="67"/>
      <c r="ABY17" s="67"/>
      <c r="ABZ17" s="67"/>
      <c r="ACA17" s="67"/>
      <c r="ACB17" s="67"/>
      <c r="ACC17" s="67"/>
      <c r="ACD17" s="67"/>
      <c r="ACE17" s="67"/>
      <c r="ACF17" s="67"/>
      <c r="ACG17" s="67"/>
      <c r="ACH17" s="67"/>
      <c r="ACI17" s="67"/>
      <c r="ACJ17" s="67"/>
      <c r="ACK17" s="67"/>
      <c r="ACL17" s="67"/>
      <c r="ACM17" s="67"/>
      <c r="ACN17" s="67"/>
      <c r="ACO17" s="67"/>
      <c r="ACP17" s="67"/>
      <c r="ACQ17" s="67"/>
      <c r="ACR17" s="67"/>
      <c r="ACS17" s="67"/>
      <c r="ACT17" s="67"/>
      <c r="ACU17" s="67"/>
      <c r="ACV17" s="67"/>
      <c r="ACW17" s="67"/>
      <c r="ACX17" s="67"/>
      <c r="ACY17" s="67"/>
      <c r="ACZ17" s="67"/>
      <c r="ADA17" s="67"/>
      <c r="ADB17" s="67"/>
      <c r="ADC17" s="67"/>
      <c r="ADD17" s="67"/>
      <c r="ADE17" s="67"/>
      <c r="ADF17" s="67"/>
      <c r="ADG17" s="67"/>
      <c r="ADH17" s="67"/>
      <c r="ADI17" s="67"/>
      <c r="ADJ17" s="67"/>
      <c r="ADK17" s="67"/>
      <c r="ADL17" s="67"/>
      <c r="ADM17" s="67"/>
      <c r="ADN17" s="67"/>
      <c r="ADO17" s="67"/>
      <c r="ADP17" s="67"/>
      <c r="ADQ17" s="67"/>
      <c r="ADR17" s="67"/>
      <c r="ADS17" s="67"/>
      <c r="ADT17" s="67"/>
      <c r="ADU17" s="67"/>
      <c r="ADV17" s="67"/>
      <c r="ADW17" s="67"/>
      <c r="ADX17" s="67"/>
      <c r="ADY17" s="67"/>
      <c r="ADZ17" s="67"/>
      <c r="AEA17" s="67"/>
      <c r="AEB17" s="67"/>
      <c r="AEC17" s="67"/>
      <c r="AED17" s="67"/>
      <c r="AEE17" s="67"/>
      <c r="AEF17" s="67"/>
      <c r="AEG17" s="67"/>
      <c r="AEH17" s="67"/>
      <c r="AEI17" s="67"/>
      <c r="AEJ17" s="67"/>
      <c r="AEK17" s="67"/>
      <c r="AEL17" s="67"/>
      <c r="AEM17" s="67"/>
      <c r="AEN17" s="67"/>
      <c r="AEO17" s="67"/>
      <c r="AEP17" s="67"/>
      <c r="AEQ17" s="67"/>
      <c r="AER17" s="67"/>
      <c r="AES17" s="67"/>
      <c r="AET17" s="67"/>
      <c r="AEU17" s="67"/>
      <c r="AEV17" s="67"/>
      <c r="AEW17" s="67"/>
      <c r="AEX17" s="67"/>
      <c r="AEY17" s="67"/>
      <c r="AEZ17" s="67"/>
      <c r="AFA17" s="67"/>
      <c r="AFB17" s="67"/>
      <c r="AFC17" s="67"/>
      <c r="AFD17" s="67"/>
      <c r="AFE17" s="67"/>
      <c r="AFF17" s="67"/>
      <c r="AFG17" s="67"/>
      <c r="AFH17" s="67"/>
      <c r="AFI17" s="67"/>
      <c r="AFJ17" s="67"/>
      <c r="AFK17" s="67"/>
      <c r="AFL17" s="67"/>
      <c r="AFM17" s="67"/>
      <c r="AFN17" s="67"/>
      <c r="AFO17" s="67"/>
      <c r="AFP17" s="67"/>
      <c r="AFQ17" s="67"/>
      <c r="AFR17" s="67"/>
      <c r="AFS17" s="67"/>
      <c r="AFT17" s="67"/>
      <c r="AFU17" s="67"/>
      <c r="AFV17" s="67"/>
      <c r="AFW17" s="67"/>
      <c r="AFX17" s="67"/>
      <c r="AFY17" s="67"/>
      <c r="AFZ17" s="67"/>
      <c r="AGA17" s="67"/>
      <c r="AGB17" s="67"/>
      <c r="AGC17" s="67"/>
      <c r="AGD17" s="67"/>
      <c r="AGE17" s="67"/>
      <c r="AGF17" s="67"/>
      <c r="AGG17" s="67"/>
      <c r="AGH17" s="67"/>
      <c r="AGI17" s="67"/>
      <c r="AGJ17" s="67"/>
      <c r="AGK17" s="67"/>
      <c r="AGL17" s="67"/>
      <c r="AGM17" s="67"/>
      <c r="AGN17" s="67"/>
      <c r="AGO17" s="67"/>
      <c r="AGP17" s="67"/>
      <c r="AGQ17" s="67"/>
      <c r="AGR17" s="67"/>
      <c r="AGS17" s="67"/>
      <c r="AGT17" s="67"/>
      <c r="AGU17" s="67"/>
      <c r="AGV17" s="67"/>
      <c r="AGW17" s="67"/>
      <c r="AGX17" s="67"/>
      <c r="AGY17" s="67"/>
      <c r="AGZ17" s="67"/>
      <c r="AHA17" s="67"/>
      <c r="AHB17" s="67"/>
      <c r="AHC17" s="67"/>
      <c r="AHD17" s="67"/>
      <c r="AHE17" s="67"/>
      <c r="AHF17" s="67"/>
      <c r="AHG17" s="67"/>
      <c r="AHH17" s="67"/>
      <c r="AHI17" s="67"/>
      <c r="AHJ17" s="67"/>
      <c r="AHK17" s="67"/>
      <c r="AHL17" s="67"/>
      <c r="AHM17" s="67"/>
      <c r="AHN17" s="67"/>
      <c r="AHO17" s="67"/>
      <c r="AHP17" s="67"/>
      <c r="AHQ17" s="67"/>
      <c r="AHR17" s="67"/>
      <c r="AHS17" s="67"/>
      <c r="AHT17" s="67"/>
      <c r="AHU17" s="67"/>
      <c r="AHV17" s="67"/>
      <c r="AHW17" s="67"/>
      <c r="AHX17" s="67"/>
      <c r="AHY17" s="67"/>
      <c r="AHZ17" s="67"/>
      <c r="AIA17" s="67"/>
      <c r="AIB17" s="67"/>
      <c r="AIC17" s="67"/>
      <c r="AID17" s="67"/>
      <c r="AIE17" s="67"/>
      <c r="AIF17" s="67"/>
      <c r="AIG17" s="67"/>
      <c r="AIH17" s="67"/>
      <c r="AII17" s="67"/>
      <c r="AIJ17" s="67"/>
      <c r="AIK17" s="67"/>
      <c r="AIL17" s="67"/>
      <c r="AIM17" s="67"/>
      <c r="AIN17" s="67"/>
      <c r="AIO17" s="67"/>
      <c r="AIP17" s="67"/>
      <c r="AIQ17" s="67"/>
      <c r="AIR17" s="67"/>
      <c r="AIS17" s="67"/>
      <c r="AIT17" s="67"/>
      <c r="AIU17" s="67"/>
      <c r="AIV17" s="67"/>
      <c r="AIW17" s="67"/>
      <c r="AIX17" s="67"/>
      <c r="AIY17" s="67"/>
      <c r="AIZ17" s="67"/>
      <c r="AJA17" s="67"/>
      <c r="AJB17" s="67"/>
      <c r="AJC17" s="67"/>
      <c r="AJD17" s="67"/>
      <c r="AJE17" s="67"/>
      <c r="AJF17" s="67"/>
      <c r="AJG17" s="67"/>
      <c r="AJH17" s="67"/>
      <c r="AJI17" s="67"/>
      <c r="AJJ17" s="67"/>
      <c r="AJK17" s="67"/>
      <c r="AJL17" s="67"/>
      <c r="AJM17" s="67"/>
      <c r="AJN17" s="67"/>
      <c r="AJO17" s="67"/>
      <c r="AJP17" s="67"/>
      <c r="AJQ17" s="67"/>
      <c r="AJR17" s="67"/>
      <c r="AJS17" s="67"/>
      <c r="AJT17" s="67"/>
      <c r="AJU17" s="67"/>
      <c r="AJV17" s="67"/>
      <c r="AJW17" s="67"/>
      <c r="AJX17" s="67"/>
      <c r="AJY17" s="67"/>
      <c r="AJZ17" s="67"/>
      <c r="AKA17" s="67"/>
      <c r="AKB17" s="67"/>
      <c r="AKC17" s="67"/>
      <c r="AKD17" s="67"/>
      <c r="AKE17" s="67"/>
      <c r="AKF17" s="67"/>
      <c r="AKG17" s="67"/>
      <c r="AKH17" s="67"/>
      <c r="AKI17" s="67"/>
      <c r="AKJ17" s="67"/>
      <c r="AKK17" s="67"/>
      <c r="AKL17" s="67"/>
      <c r="AKM17" s="67"/>
      <c r="AKN17" s="67"/>
      <c r="AKO17" s="67"/>
      <c r="AKP17" s="67"/>
      <c r="AKQ17" s="67"/>
      <c r="AKR17" s="67"/>
      <c r="AKS17" s="67"/>
      <c r="AKT17" s="67"/>
      <c r="AKU17" s="67"/>
      <c r="AKV17" s="67"/>
      <c r="AKW17" s="67"/>
      <c r="AKX17" s="67"/>
      <c r="AKY17" s="67"/>
      <c r="AKZ17" s="67"/>
      <c r="ALA17" s="67"/>
      <c r="ALB17" s="67"/>
      <c r="ALC17" s="67"/>
      <c r="ALD17" s="67"/>
      <c r="ALE17" s="67"/>
      <c r="ALF17" s="67"/>
      <c r="ALG17" s="67"/>
      <c r="ALH17" s="67"/>
      <c r="ALI17" s="67"/>
      <c r="ALJ17" s="67"/>
      <c r="ALK17" s="67"/>
      <c r="ALL17" s="67"/>
      <c r="ALM17" s="67"/>
      <c r="ALN17" s="67"/>
      <c r="ALO17" s="67"/>
      <c r="ALP17" s="67"/>
      <c r="ALQ17" s="67"/>
      <c r="ALR17" s="67"/>
      <c r="ALS17" s="67"/>
      <c r="ALT17" s="67"/>
      <c r="ALU17" s="67"/>
      <c r="ALV17" s="67"/>
      <c r="ALW17" s="67"/>
      <c r="ALX17" s="67"/>
      <c r="ALY17" s="67"/>
      <c r="ALZ17" s="67"/>
      <c r="AMA17" s="67"/>
      <c r="AMB17" s="67"/>
      <c r="AMC17" s="67"/>
      <c r="AMD17" s="67"/>
      <c r="AME17" s="67"/>
      <c r="AMF17" s="67"/>
      <c r="AMG17" s="67"/>
      <c r="AMH17" s="67"/>
      <c r="AMI17" s="67"/>
      <c r="AMJ17" s="67"/>
      <c r="AMK17" s="67"/>
      <c r="AML17" s="67"/>
      <c r="AMM17" s="67"/>
      <c r="AMN17" s="67"/>
      <c r="AMO17" s="67"/>
      <c r="AMP17" s="67"/>
      <c r="AMQ17" s="67"/>
      <c r="AMR17" s="67"/>
      <c r="AMS17" s="67"/>
      <c r="AMT17" s="67"/>
      <c r="AMU17" s="67"/>
      <c r="AMV17" s="67"/>
      <c r="AMW17" s="67"/>
      <c r="AMX17" s="67"/>
      <c r="AMY17" s="67"/>
      <c r="AMZ17" s="67"/>
      <c r="ANA17" s="67"/>
      <c r="ANB17" s="67"/>
      <c r="ANC17" s="67"/>
      <c r="AND17" s="67"/>
      <c r="ANE17" s="67"/>
      <c r="ANF17" s="67"/>
      <c r="ANG17" s="67"/>
      <c r="ANH17" s="67"/>
      <c r="ANI17" s="67"/>
      <c r="ANJ17" s="67"/>
      <c r="ANK17" s="67"/>
      <c r="ANL17" s="67"/>
      <c r="ANM17" s="67"/>
      <c r="ANN17" s="67"/>
      <c r="ANO17" s="67"/>
      <c r="ANP17" s="67"/>
      <c r="ANQ17" s="67"/>
      <c r="ANR17" s="67"/>
      <c r="ANS17" s="67"/>
      <c r="ANT17" s="67"/>
      <c r="ANU17" s="67"/>
      <c r="ANV17" s="67"/>
      <c r="ANW17" s="67"/>
      <c r="ANX17" s="67"/>
      <c r="ANY17" s="67"/>
      <c r="ANZ17" s="67"/>
      <c r="AOA17" s="67"/>
      <c r="AOB17" s="67"/>
      <c r="AOC17" s="67"/>
      <c r="AOD17" s="67"/>
      <c r="AOE17" s="67"/>
      <c r="AOF17" s="67"/>
      <c r="AOG17" s="67"/>
      <c r="AOH17" s="67"/>
      <c r="AOI17" s="67"/>
      <c r="AOJ17" s="67"/>
      <c r="AOK17" s="67"/>
      <c r="AOL17" s="67"/>
      <c r="AOM17" s="67"/>
      <c r="AON17" s="67"/>
      <c r="AOO17" s="67"/>
      <c r="AOP17" s="67"/>
      <c r="AOQ17" s="67"/>
      <c r="AOR17" s="67"/>
      <c r="AOS17" s="67"/>
      <c r="AOT17" s="67"/>
      <c r="AOU17" s="67"/>
      <c r="AOV17" s="67"/>
      <c r="AOW17" s="67"/>
      <c r="AOX17" s="67"/>
      <c r="AOY17" s="67"/>
      <c r="AOZ17" s="67"/>
      <c r="APA17" s="67"/>
      <c r="APB17" s="67"/>
      <c r="APC17" s="67"/>
      <c r="APD17" s="67"/>
      <c r="APE17" s="67"/>
      <c r="APF17" s="67"/>
      <c r="APG17" s="67"/>
      <c r="APH17" s="67"/>
      <c r="API17" s="67"/>
      <c r="APJ17" s="67"/>
      <c r="APK17" s="67"/>
      <c r="APL17" s="67"/>
      <c r="APM17" s="67"/>
      <c r="APN17" s="67"/>
      <c r="APO17" s="67"/>
      <c r="APP17" s="67"/>
      <c r="APQ17" s="67"/>
      <c r="APR17" s="67"/>
      <c r="APS17" s="67"/>
      <c r="APT17" s="67"/>
      <c r="APU17" s="67"/>
      <c r="APV17" s="67"/>
      <c r="APW17" s="67"/>
      <c r="APX17" s="67"/>
      <c r="APY17" s="67"/>
      <c r="APZ17" s="67"/>
      <c r="AQA17" s="67"/>
      <c r="AQB17" s="67"/>
      <c r="AQC17" s="67"/>
      <c r="AQD17" s="67"/>
      <c r="AQE17" s="67"/>
      <c r="AQF17" s="67"/>
      <c r="AQG17" s="67"/>
      <c r="AQH17" s="67"/>
      <c r="AQI17" s="67"/>
      <c r="AQJ17" s="67"/>
      <c r="AQK17" s="67"/>
      <c r="AQL17" s="67"/>
      <c r="AQM17" s="67"/>
      <c r="AQN17" s="67"/>
      <c r="AQO17" s="67"/>
      <c r="AQP17" s="67"/>
      <c r="AQQ17" s="67"/>
      <c r="AQR17" s="67"/>
      <c r="AQS17" s="67"/>
      <c r="AQT17" s="67"/>
      <c r="AQU17" s="67"/>
      <c r="AQV17" s="67"/>
      <c r="AQW17" s="67"/>
      <c r="AQX17" s="67"/>
      <c r="AQY17" s="67"/>
      <c r="AQZ17" s="67"/>
      <c r="ARA17" s="67"/>
      <c r="ARB17" s="67"/>
      <c r="ARC17" s="67"/>
      <c r="ARD17" s="67"/>
      <c r="ARE17" s="67"/>
      <c r="ARF17" s="67"/>
      <c r="ARG17" s="67"/>
      <c r="ARH17" s="67"/>
      <c r="ARI17" s="67"/>
      <c r="ARJ17" s="67"/>
      <c r="ARK17" s="67"/>
      <c r="ARL17" s="67"/>
      <c r="ARM17" s="67"/>
      <c r="ARN17" s="67"/>
      <c r="ARO17" s="67"/>
      <c r="ARP17" s="67"/>
      <c r="ARQ17" s="67"/>
      <c r="ARR17" s="67"/>
      <c r="ARS17" s="67"/>
      <c r="ART17" s="67"/>
      <c r="ARU17" s="67"/>
      <c r="ARV17" s="67"/>
      <c r="ARW17" s="67"/>
      <c r="ARX17" s="67"/>
      <c r="ARY17" s="67"/>
      <c r="ARZ17" s="67"/>
      <c r="ASA17" s="67"/>
      <c r="ASB17" s="67"/>
      <c r="ASC17" s="67"/>
      <c r="ASD17" s="67"/>
      <c r="ASE17" s="67"/>
      <c r="ASF17" s="67"/>
      <c r="ASG17" s="67"/>
      <c r="ASH17" s="67"/>
      <c r="ASI17" s="67"/>
      <c r="ASJ17" s="67"/>
      <c r="ASK17" s="67"/>
      <c r="ASL17" s="67"/>
      <c r="ASM17" s="67"/>
      <c r="ASN17" s="67"/>
      <c r="ASO17" s="67"/>
      <c r="ASP17" s="67"/>
      <c r="ASQ17" s="67"/>
      <c r="ASR17" s="67"/>
      <c r="ASS17" s="67"/>
      <c r="AST17" s="67"/>
      <c r="ASU17" s="67"/>
      <c r="ASV17" s="67"/>
      <c r="ASW17" s="67"/>
      <c r="ASX17" s="67"/>
      <c r="ASY17" s="67"/>
      <c r="ASZ17" s="67"/>
      <c r="ATA17" s="67"/>
      <c r="ATB17" s="67"/>
      <c r="ATC17" s="67"/>
      <c r="ATD17" s="67"/>
      <c r="ATE17" s="67"/>
      <c r="ATF17" s="67"/>
      <c r="ATG17" s="67"/>
      <c r="ATH17" s="67"/>
      <c r="ATI17" s="67"/>
      <c r="ATJ17" s="67"/>
      <c r="ATK17" s="67"/>
      <c r="ATL17" s="67"/>
      <c r="ATM17" s="67"/>
      <c r="ATN17" s="67"/>
      <c r="ATO17" s="67"/>
      <c r="ATP17" s="67"/>
      <c r="ATQ17" s="67"/>
      <c r="ATR17" s="67"/>
      <c r="ATS17" s="67"/>
      <c r="ATT17" s="67"/>
      <c r="ATU17" s="67"/>
      <c r="ATV17" s="67"/>
      <c r="ATW17" s="67"/>
      <c r="ATX17" s="67"/>
      <c r="ATY17" s="67"/>
      <c r="ATZ17" s="67"/>
      <c r="AUA17" s="67"/>
      <c r="AUB17" s="67"/>
      <c r="AUC17" s="67"/>
      <c r="AUD17" s="67"/>
      <c r="AUE17" s="67"/>
      <c r="AUF17" s="67"/>
      <c r="AUG17" s="67"/>
      <c r="AUH17" s="67"/>
      <c r="AUI17" s="67"/>
      <c r="AUJ17" s="67"/>
      <c r="AUK17" s="67"/>
      <c r="AUL17" s="67"/>
      <c r="AUM17" s="67"/>
      <c r="AUN17" s="67"/>
      <c r="AUO17" s="67"/>
      <c r="AUP17" s="67"/>
      <c r="AUQ17" s="67"/>
      <c r="AUR17" s="67"/>
      <c r="AUS17" s="67"/>
      <c r="AUT17" s="67"/>
      <c r="AUU17" s="67"/>
      <c r="AUV17" s="67"/>
      <c r="AUW17" s="67"/>
      <c r="AUX17" s="67"/>
      <c r="AUY17" s="67"/>
      <c r="AUZ17" s="67"/>
      <c r="AVA17" s="67"/>
      <c r="AVB17" s="67"/>
      <c r="AVC17" s="67"/>
      <c r="AVD17" s="67"/>
      <c r="AVE17" s="67"/>
      <c r="AVF17" s="67"/>
      <c r="AVG17" s="67"/>
      <c r="AVH17" s="67"/>
      <c r="AVI17" s="67"/>
      <c r="AVJ17" s="67"/>
      <c r="AVK17" s="67"/>
      <c r="AVL17" s="67"/>
      <c r="AVM17" s="67"/>
      <c r="AVN17" s="67"/>
      <c r="AVO17" s="67"/>
      <c r="AVP17" s="67"/>
      <c r="AVQ17" s="67"/>
      <c r="AVR17" s="67"/>
      <c r="AVS17" s="67"/>
      <c r="AVT17" s="67"/>
      <c r="AVU17" s="67"/>
      <c r="AVV17" s="67"/>
      <c r="AVW17" s="67"/>
      <c r="AVX17" s="67"/>
      <c r="AVY17" s="67"/>
      <c r="AVZ17" s="67"/>
      <c r="AWA17" s="67"/>
      <c r="AWB17" s="67"/>
      <c r="AWC17" s="67"/>
      <c r="AWD17" s="67"/>
      <c r="AWE17" s="67"/>
      <c r="AWF17" s="67"/>
      <c r="AWG17" s="67"/>
      <c r="AWH17" s="67"/>
      <c r="AWI17" s="67"/>
      <c r="AWJ17" s="67"/>
      <c r="AWK17" s="67"/>
      <c r="AWL17" s="67"/>
      <c r="AWM17" s="67"/>
      <c r="AWN17" s="67"/>
      <c r="AWO17" s="67"/>
      <c r="AWP17" s="67"/>
      <c r="AWQ17" s="67"/>
      <c r="AWR17" s="67"/>
      <c r="AWS17" s="67"/>
      <c r="AWT17" s="67"/>
      <c r="AWU17" s="67"/>
      <c r="AWV17" s="67"/>
      <c r="AWW17" s="67"/>
      <c r="AWX17" s="67"/>
      <c r="AWY17" s="67"/>
      <c r="AWZ17" s="67"/>
      <c r="AXA17" s="67"/>
      <c r="AXB17" s="67"/>
      <c r="AXC17" s="67"/>
      <c r="AXD17" s="67"/>
      <c r="AXE17" s="67"/>
      <c r="AXF17" s="67"/>
      <c r="AXG17" s="67"/>
      <c r="AXH17" s="67"/>
      <c r="AXI17" s="67"/>
      <c r="AXJ17" s="67"/>
      <c r="AXK17" s="67"/>
      <c r="AXL17" s="67"/>
      <c r="AXM17" s="67"/>
      <c r="AXN17" s="67"/>
      <c r="AXO17" s="67"/>
      <c r="AXP17" s="67"/>
      <c r="AXQ17" s="67"/>
      <c r="AXR17" s="67"/>
      <c r="AXS17" s="67"/>
      <c r="AXT17" s="67"/>
      <c r="AXU17" s="67"/>
      <c r="AXV17" s="67"/>
      <c r="AXW17" s="67"/>
      <c r="AXX17" s="67"/>
      <c r="AXY17" s="67"/>
      <c r="AXZ17" s="67"/>
      <c r="AYA17" s="67"/>
      <c r="AYB17" s="67"/>
      <c r="AYC17" s="67"/>
      <c r="AYD17" s="67"/>
      <c r="AYE17" s="67"/>
      <c r="AYF17" s="67"/>
      <c r="AYG17" s="67"/>
      <c r="AYH17" s="67"/>
      <c r="AYI17" s="67"/>
      <c r="AYJ17" s="67"/>
      <c r="AYK17" s="67"/>
      <c r="AYL17" s="67"/>
      <c r="AYM17" s="67"/>
      <c r="AYN17" s="67"/>
      <c r="AYO17" s="67"/>
      <c r="AYP17" s="67"/>
      <c r="AYQ17" s="67"/>
      <c r="AYR17" s="67"/>
      <c r="AYS17" s="67"/>
      <c r="AYT17" s="67"/>
      <c r="AYU17" s="67"/>
      <c r="AYV17" s="67"/>
      <c r="AYW17" s="67"/>
      <c r="AYX17" s="67"/>
      <c r="AYY17" s="67"/>
      <c r="AYZ17" s="67"/>
      <c r="AZA17" s="67"/>
      <c r="AZB17" s="67"/>
      <c r="AZC17" s="67"/>
      <c r="AZD17" s="67"/>
      <c r="AZE17" s="67"/>
      <c r="AZF17" s="67"/>
      <c r="AZG17" s="67"/>
      <c r="AZH17" s="67"/>
      <c r="AZI17" s="67"/>
      <c r="AZJ17" s="67"/>
      <c r="AZK17" s="67"/>
      <c r="AZL17" s="67"/>
      <c r="AZM17" s="67"/>
      <c r="AZN17" s="67"/>
      <c r="AZO17" s="67"/>
      <c r="AZP17" s="67"/>
      <c r="AZQ17" s="67"/>
      <c r="AZR17" s="67"/>
      <c r="AZS17" s="67"/>
      <c r="AZT17" s="67"/>
      <c r="AZU17" s="67"/>
      <c r="AZV17" s="67"/>
      <c r="AZW17" s="67"/>
      <c r="AZX17" s="67"/>
      <c r="AZY17" s="67"/>
      <c r="AZZ17" s="67"/>
      <c r="BAA17" s="67"/>
      <c r="BAB17" s="67"/>
      <c r="BAC17" s="67"/>
      <c r="BAD17" s="67"/>
      <c r="BAE17" s="67"/>
      <c r="BAF17" s="67"/>
      <c r="BAG17" s="67"/>
      <c r="BAH17" s="67"/>
      <c r="BAI17" s="67"/>
      <c r="BAJ17" s="67"/>
      <c r="BAK17" s="67"/>
      <c r="BAL17" s="67"/>
      <c r="BAM17" s="67"/>
      <c r="BAN17" s="67"/>
      <c r="BAO17" s="67"/>
      <c r="BAP17" s="67"/>
      <c r="BAQ17" s="67"/>
      <c r="BAR17" s="67"/>
      <c r="BAS17" s="67"/>
      <c r="BAT17" s="67"/>
      <c r="BAU17" s="67"/>
      <c r="BAV17" s="67"/>
      <c r="BAW17" s="67"/>
      <c r="BAX17" s="67"/>
      <c r="BAY17" s="67"/>
      <c r="BAZ17" s="67"/>
      <c r="BBA17" s="67"/>
      <c r="BBB17" s="67"/>
      <c r="BBC17" s="67"/>
      <c r="BBD17" s="67"/>
      <c r="BBE17" s="67"/>
      <c r="BBF17" s="67"/>
      <c r="BBG17" s="67"/>
      <c r="BBH17" s="67"/>
      <c r="BBI17" s="67"/>
      <c r="BBJ17" s="67"/>
      <c r="BBK17" s="67"/>
      <c r="BBL17" s="67"/>
      <c r="BBM17" s="67"/>
      <c r="BBN17" s="67"/>
      <c r="BBO17" s="67"/>
      <c r="BBP17" s="67"/>
      <c r="BBQ17" s="67"/>
      <c r="BBR17" s="67"/>
      <c r="BBS17" s="67"/>
      <c r="BBT17" s="67"/>
      <c r="BBU17" s="67"/>
      <c r="BBV17" s="67"/>
      <c r="BBW17" s="67"/>
      <c r="BBX17" s="67"/>
      <c r="BBY17" s="67"/>
      <c r="BBZ17" s="67"/>
      <c r="BCA17" s="67"/>
      <c r="BCB17" s="67"/>
      <c r="BCC17" s="67"/>
      <c r="BCD17" s="67"/>
      <c r="BCE17" s="67"/>
      <c r="BCF17" s="67"/>
      <c r="BCG17" s="67"/>
      <c r="BCH17" s="67"/>
      <c r="BCI17" s="67"/>
      <c r="BCJ17" s="67"/>
      <c r="BCK17" s="67"/>
      <c r="BCL17" s="67"/>
      <c r="BCM17" s="67"/>
      <c r="BCN17" s="67"/>
      <c r="BCO17" s="67"/>
      <c r="BCP17" s="67"/>
      <c r="BCQ17" s="67"/>
      <c r="BCR17" s="67"/>
      <c r="BCS17" s="67"/>
      <c r="BCT17" s="67"/>
      <c r="BCU17" s="67"/>
      <c r="BCV17" s="67"/>
      <c r="BCW17" s="67"/>
      <c r="BCX17" s="67"/>
      <c r="BCY17" s="67"/>
      <c r="BCZ17" s="67"/>
      <c r="BDA17" s="67"/>
      <c r="BDB17" s="67"/>
      <c r="BDC17" s="67"/>
      <c r="BDD17" s="67"/>
      <c r="BDE17" s="67"/>
      <c r="BDF17" s="67"/>
      <c r="BDG17" s="67"/>
      <c r="BDH17" s="67"/>
      <c r="BDI17" s="67"/>
      <c r="BDJ17" s="67"/>
      <c r="BDK17" s="67"/>
      <c r="BDL17" s="67"/>
      <c r="BDM17" s="67"/>
      <c r="BDN17" s="67"/>
      <c r="BDO17" s="67"/>
      <c r="BDP17" s="67"/>
      <c r="BDQ17" s="67"/>
      <c r="BDR17" s="67"/>
      <c r="BDS17" s="67"/>
      <c r="BDT17" s="67"/>
      <c r="BDU17" s="67"/>
      <c r="BDV17" s="67"/>
      <c r="BDW17" s="67"/>
      <c r="BDX17" s="67"/>
      <c r="BDY17" s="67"/>
      <c r="BDZ17" s="67"/>
      <c r="BEA17" s="67"/>
      <c r="BEB17" s="67"/>
      <c r="BEC17" s="67"/>
      <c r="BED17" s="67"/>
      <c r="BEE17" s="67"/>
      <c r="BEF17" s="67"/>
      <c r="BEG17" s="67"/>
      <c r="BEH17" s="67"/>
      <c r="BEI17" s="67"/>
      <c r="BEJ17" s="67"/>
      <c r="BEK17" s="67"/>
      <c r="BEL17" s="67"/>
      <c r="BEM17" s="67"/>
      <c r="BEN17" s="67"/>
      <c r="BEO17" s="67"/>
      <c r="BEP17" s="67"/>
      <c r="BEQ17" s="67"/>
      <c r="BER17" s="67"/>
      <c r="BES17" s="67"/>
      <c r="BET17" s="67"/>
      <c r="BEU17" s="67"/>
      <c r="BEV17" s="67"/>
      <c r="BEW17" s="67"/>
      <c r="BEX17" s="67"/>
      <c r="BEY17" s="67"/>
      <c r="BEZ17" s="67"/>
      <c r="BFA17" s="67"/>
      <c r="BFB17" s="67"/>
      <c r="BFC17" s="67"/>
      <c r="BFD17" s="67"/>
      <c r="BFE17" s="67"/>
      <c r="BFF17" s="67"/>
      <c r="BFG17" s="67"/>
      <c r="BFH17" s="67"/>
      <c r="BFI17" s="67"/>
      <c r="BFJ17" s="67"/>
      <c r="BFK17" s="67"/>
      <c r="BFL17" s="67"/>
      <c r="BFM17" s="67"/>
      <c r="BFN17" s="67"/>
      <c r="BFO17" s="67"/>
      <c r="BFP17" s="67"/>
      <c r="BFQ17" s="67"/>
      <c r="BFR17" s="67"/>
      <c r="BFS17" s="67"/>
      <c r="BFT17" s="67"/>
      <c r="BFU17" s="67"/>
      <c r="BFV17" s="67"/>
      <c r="BFW17" s="67"/>
      <c r="BFX17" s="67"/>
      <c r="BFY17" s="67"/>
      <c r="BFZ17" s="67"/>
      <c r="BGA17" s="67"/>
      <c r="BGB17" s="67"/>
      <c r="BGC17" s="67"/>
      <c r="BGD17" s="67"/>
      <c r="BGE17" s="67"/>
      <c r="BGF17" s="67"/>
      <c r="BGG17" s="67"/>
      <c r="BGH17" s="67"/>
      <c r="BGI17" s="67"/>
      <c r="BGJ17" s="67"/>
      <c r="BGK17" s="67"/>
      <c r="BGL17" s="67"/>
      <c r="BGM17" s="67"/>
      <c r="BGN17" s="67"/>
      <c r="BGO17" s="67"/>
      <c r="BGP17" s="67"/>
      <c r="BGQ17" s="67"/>
      <c r="BGR17" s="67"/>
      <c r="BGS17" s="67"/>
      <c r="BGT17" s="67"/>
      <c r="BGU17" s="67"/>
      <c r="BGV17" s="67"/>
      <c r="BGW17" s="67"/>
      <c r="BGX17" s="67"/>
      <c r="BGY17" s="67"/>
      <c r="BGZ17" s="67"/>
      <c r="BHA17" s="67"/>
      <c r="BHB17" s="67"/>
      <c r="BHC17" s="67"/>
      <c r="BHD17" s="67"/>
      <c r="BHE17" s="67"/>
      <c r="BHF17" s="67"/>
      <c r="BHG17" s="67"/>
      <c r="BHH17" s="67"/>
      <c r="BHI17" s="67"/>
      <c r="BHJ17" s="67"/>
      <c r="BHK17" s="67"/>
      <c r="BHL17" s="67"/>
      <c r="BHM17" s="67"/>
      <c r="BHN17" s="67"/>
      <c r="BHO17" s="67"/>
      <c r="BHP17" s="67"/>
      <c r="BHQ17" s="67"/>
      <c r="BHR17" s="67"/>
      <c r="BHS17" s="67"/>
      <c r="BHT17" s="67"/>
      <c r="BHU17" s="67"/>
      <c r="BHV17" s="67"/>
      <c r="BHW17" s="67"/>
      <c r="BHX17" s="67"/>
      <c r="BHY17" s="67"/>
      <c r="BHZ17" s="67"/>
      <c r="BIA17" s="67"/>
      <c r="BIB17" s="67"/>
      <c r="BIC17" s="67"/>
      <c r="BID17" s="67"/>
      <c r="BIE17" s="67"/>
      <c r="BIF17" s="67"/>
      <c r="BIG17" s="67"/>
      <c r="BIH17" s="67"/>
      <c r="BII17" s="67"/>
      <c r="BIJ17" s="67"/>
      <c r="BIK17" s="67"/>
      <c r="BIL17" s="67"/>
      <c r="BIM17" s="67"/>
      <c r="BIN17" s="67"/>
      <c r="BIO17" s="67"/>
      <c r="BIP17" s="67"/>
      <c r="BIQ17" s="67"/>
      <c r="BIR17" s="67"/>
      <c r="BIS17" s="67"/>
      <c r="BIT17" s="67"/>
      <c r="BIU17" s="67"/>
      <c r="BIV17" s="67"/>
      <c r="BIW17" s="67"/>
      <c r="BIX17" s="67"/>
      <c r="BIY17" s="67"/>
      <c r="BIZ17" s="67"/>
      <c r="BJA17" s="67"/>
      <c r="BJB17" s="67"/>
      <c r="BJC17" s="67"/>
      <c r="BJD17" s="67"/>
      <c r="BJE17" s="67"/>
      <c r="BJF17" s="67"/>
      <c r="BJG17" s="67"/>
      <c r="BJH17" s="67"/>
      <c r="BJI17" s="67"/>
      <c r="BJJ17" s="67"/>
      <c r="BJK17" s="67"/>
      <c r="BJL17" s="67"/>
      <c r="BJM17" s="67"/>
      <c r="BJN17" s="67"/>
      <c r="BJO17" s="67"/>
      <c r="BJP17" s="67"/>
      <c r="BJQ17" s="67"/>
      <c r="BJR17" s="67"/>
      <c r="BJS17" s="67"/>
      <c r="BJT17" s="67"/>
      <c r="BJU17" s="67"/>
      <c r="BJV17" s="67"/>
      <c r="BJW17" s="67"/>
      <c r="BJX17" s="67"/>
      <c r="BJY17" s="67"/>
      <c r="BJZ17" s="67"/>
      <c r="BKA17" s="67"/>
      <c r="BKB17" s="67"/>
      <c r="BKC17" s="67"/>
      <c r="BKD17" s="67"/>
      <c r="BKE17" s="67"/>
      <c r="BKF17" s="67"/>
      <c r="BKG17" s="67"/>
      <c r="BKH17" s="67"/>
      <c r="BKI17" s="67"/>
      <c r="BKJ17" s="67"/>
      <c r="BKK17" s="67"/>
      <c r="BKL17" s="67"/>
      <c r="BKM17" s="67"/>
      <c r="BKN17" s="67"/>
      <c r="BKO17" s="67"/>
      <c r="BKP17" s="67"/>
      <c r="BKQ17" s="67"/>
      <c r="BKR17" s="67"/>
      <c r="BKS17" s="67"/>
      <c r="BKT17" s="67"/>
      <c r="BKU17" s="67"/>
      <c r="BKV17" s="67"/>
      <c r="BKW17" s="67"/>
      <c r="BKX17" s="67"/>
      <c r="BKY17" s="67"/>
      <c r="BKZ17" s="67"/>
      <c r="BLA17" s="67"/>
      <c r="BLB17" s="67"/>
      <c r="BLC17" s="67"/>
      <c r="BLD17" s="67"/>
      <c r="BLE17" s="67"/>
      <c r="BLF17" s="67"/>
      <c r="BLG17" s="67"/>
      <c r="BLH17" s="67"/>
      <c r="BLI17" s="67"/>
      <c r="BLJ17" s="67"/>
      <c r="BLK17" s="67"/>
      <c r="BLL17" s="67"/>
      <c r="BLM17" s="67"/>
      <c r="BLN17" s="67"/>
      <c r="BLO17" s="67"/>
      <c r="BLP17" s="67"/>
      <c r="BLQ17" s="67"/>
      <c r="BLR17" s="67"/>
      <c r="BLS17" s="67"/>
      <c r="BLT17" s="67"/>
      <c r="BLU17" s="67"/>
      <c r="BLV17" s="67"/>
      <c r="BLW17" s="67"/>
      <c r="BLX17" s="67"/>
      <c r="BLY17" s="67"/>
      <c r="BLZ17" s="67"/>
      <c r="BMA17" s="67"/>
      <c r="BMB17" s="67"/>
      <c r="BMC17" s="67"/>
      <c r="BMD17" s="67"/>
      <c r="BME17" s="67"/>
      <c r="BMF17" s="67"/>
      <c r="BMG17" s="67"/>
      <c r="BMH17" s="67"/>
      <c r="BMI17" s="67"/>
      <c r="BMJ17" s="67"/>
      <c r="BMK17" s="67"/>
      <c r="BML17" s="67"/>
      <c r="BMM17" s="67"/>
      <c r="BMN17" s="67"/>
      <c r="BMO17" s="67"/>
      <c r="BMP17" s="67"/>
      <c r="BMQ17" s="67"/>
      <c r="BMR17" s="67"/>
      <c r="BMS17" s="67"/>
      <c r="BMT17" s="67"/>
      <c r="BMU17" s="67"/>
      <c r="BMV17" s="67"/>
      <c r="BMW17" s="67"/>
      <c r="BMX17" s="67"/>
      <c r="BMY17" s="67"/>
      <c r="BMZ17" s="67"/>
      <c r="BNA17" s="67"/>
      <c r="BNB17" s="67"/>
      <c r="BNC17" s="67"/>
      <c r="BND17" s="67"/>
      <c r="BNE17" s="67"/>
      <c r="BNF17" s="67"/>
      <c r="BNG17" s="67"/>
      <c r="BNH17" s="67"/>
      <c r="BNI17" s="67"/>
      <c r="BNJ17" s="67"/>
      <c r="BNK17" s="67"/>
      <c r="BNL17" s="67"/>
      <c r="BNM17" s="67"/>
      <c r="BNN17" s="67"/>
      <c r="BNO17" s="67"/>
      <c r="BNP17" s="67"/>
      <c r="BNQ17" s="67"/>
      <c r="BNR17" s="67"/>
      <c r="BNS17" s="67"/>
      <c r="BNT17" s="67"/>
      <c r="BNU17" s="67"/>
      <c r="BNV17" s="67"/>
      <c r="BNW17" s="67"/>
      <c r="BNX17" s="67"/>
      <c r="BNY17" s="67"/>
      <c r="BNZ17" s="67"/>
      <c r="BOA17" s="67"/>
      <c r="BOB17" s="67"/>
      <c r="BOC17" s="67"/>
      <c r="BOD17" s="67"/>
      <c r="BOE17" s="67"/>
      <c r="BOF17" s="67"/>
      <c r="BOG17" s="67"/>
      <c r="BOH17" s="67"/>
      <c r="BOI17" s="67"/>
      <c r="BOJ17" s="67"/>
      <c r="BOK17" s="67"/>
      <c r="BOL17" s="67"/>
      <c r="BOM17" s="67"/>
      <c r="BON17" s="67"/>
      <c r="BOO17" s="67"/>
      <c r="BOP17" s="67"/>
      <c r="BOQ17" s="67"/>
      <c r="BOR17" s="67"/>
      <c r="BOS17" s="67"/>
      <c r="BOT17" s="67"/>
      <c r="BOU17" s="67"/>
      <c r="BOV17" s="67"/>
      <c r="BOW17" s="67"/>
      <c r="BOX17" s="67"/>
      <c r="BOY17" s="67"/>
      <c r="BOZ17" s="67"/>
      <c r="BPA17" s="67"/>
      <c r="BPB17" s="67"/>
      <c r="BPC17" s="67"/>
      <c r="BPD17" s="67"/>
      <c r="BPE17" s="67"/>
      <c r="BPF17" s="67"/>
      <c r="BPG17" s="67"/>
      <c r="BPH17" s="67"/>
      <c r="BPI17" s="67"/>
      <c r="BPJ17" s="67"/>
      <c r="BPK17" s="67"/>
      <c r="BPL17" s="67"/>
      <c r="BPM17" s="67"/>
      <c r="BPN17" s="67"/>
      <c r="BPO17" s="67"/>
      <c r="BPP17" s="67"/>
      <c r="BPQ17" s="67"/>
      <c r="BPR17" s="67"/>
      <c r="BPS17" s="67"/>
      <c r="BPT17" s="67"/>
      <c r="BPU17" s="67"/>
      <c r="BPV17" s="67"/>
      <c r="BPW17" s="67"/>
      <c r="BPX17" s="67"/>
      <c r="BPY17" s="67"/>
      <c r="BPZ17" s="67"/>
      <c r="BQA17" s="67"/>
      <c r="BQB17" s="67"/>
      <c r="BQC17" s="67"/>
      <c r="BQD17" s="67"/>
      <c r="BQE17" s="67"/>
      <c r="BQF17" s="67"/>
      <c r="BQG17" s="67"/>
      <c r="BQH17" s="67"/>
      <c r="BQI17" s="67"/>
      <c r="BQJ17" s="67"/>
      <c r="BQK17" s="67"/>
      <c r="BQL17" s="67"/>
      <c r="BQM17" s="67"/>
      <c r="BQN17" s="67"/>
      <c r="BQO17" s="67"/>
      <c r="BQP17" s="67"/>
      <c r="BQQ17" s="67"/>
      <c r="BQR17" s="67"/>
      <c r="BQS17" s="67"/>
      <c r="BQT17" s="67"/>
      <c r="BQU17" s="67"/>
      <c r="BQV17" s="67"/>
      <c r="BQW17" s="67"/>
      <c r="BQX17" s="67"/>
      <c r="BQY17" s="67"/>
      <c r="BQZ17" s="67"/>
      <c r="BRA17" s="67"/>
      <c r="BRB17" s="67"/>
      <c r="BRC17" s="67"/>
      <c r="BRD17" s="67"/>
      <c r="BRE17" s="67"/>
      <c r="BRF17" s="67"/>
      <c r="BRG17" s="67"/>
      <c r="BRH17" s="67"/>
      <c r="BRI17" s="67"/>
      <c r="BRJ17" s="67"/>
      <c r="BRK17" s="67"/>
      <c r="BRL17" s="67"/>
      <c r="BRM17" s="67"/>
      <c r="BRN17" s="67"/>
      <c r="BRO17" s="67"/>
      <c r="BRP17" s="67"/>
      <c r="BRQ17" s="67"/>
      <c r="BRR17" s="67"/>
      <c r="BRS17" s="67"/>
      <c r="BRT17" s="67"/>
      <c r="BRU17" s="67"/>
      <c r="BRV17" s="67"/>
      <c r="BRW17" s="67"/>
      <c r="BRX17" s="67"/>
      <c r="BRY17" s="67"/>
      <c r="BRZ17" s="67"/>
      <c r="BSA17" s="67"/>
      <c r="BSB17" s="67"/>
      <c r="BSC17" s="67"/>
      <c r="BSD17" s="67"/>
      <c r="BSE17" s="67"/>
      <c r="BSF17" s="67"/>
      <c r="BSG17" s="67"/>
      <c r="BSH17" s="67"/>
      <c r="BSI17" s="67"/>
      <c r="BSJ17" s="67"/>
      <c r="BSK17" s="67"/>
      <c r="BSL17" s="67"/>
      <c r="BSM17" s="67"/>
      <c r="BSN17" s="67"/>
      <c r="BSO17" s="67"/>
      <c r="BSP17" s="67"/>
      <c r="BSQ17" s="67"/>
      <c r="BSR17" s="67"/>
      <c r="BSS17" s="67"/>
      <c r="BST17" s="67"/>
      <c r="BSU17" s="67"/>
      <c r="BSV17" s="67"/>
      <c r="BSW17" s="67"/>
      <c r="BSX17" s="67"/>
      <c r="BSY17" s="67"/>
      <c r="BSZ17" s="67"/>
      <c r="BTA17" s="67"/>
      <c r="BTB17" s="67"/>
      <c r="BTC17" s="67"/>
      <c r="BTD17" s="67"/>
      <c r="BTE17" s="67"/>
      <c r="BTF17" s="67"/>
      <c r="BTG17" s="67"/>
      <c r="BTH17" s="67"/>
      <c r="BTI17" s="67"/>
      <c r="BTJ17" s="67"/>
      <c r="BTK17" s="67"/>
      <c r="BTL17" s="67"/>
      <c r="BTM17" s="67"/>
      <c r="BTN17" s="67"/>
      <c r="BTO17" s="67"/>
      <c r="BTP17" s="67"/>
      <c r="BTQ17" s="67"/>
      <c r="BTR17" s="67"/>
      <c r="BTS17" s="67"/>
      <c r="BTT17" s="67"/>
      <c r="BTU17" s="67"/>
      <c r="BTV17" s="67"/>
      <c r="BTW17" s="67"/>
      <c r="BTX17" s="67"/>
      <c r="BTY17" s="67"/>
      <c r="BTZ17" s="67"/>
      <c r="BUA17" s="67"/>
      <c r="BUB17" s="67"/>
      <c r="BUC17" s="67"/>
      <c r="BUD17" s="67"/>
      <c r="BUE17" s="67"/>
      <c r="BUF17" s="67"/>
      <c r="BUG17" s="67"/>
      <c r="BUH17" s="67"/>
      <c r="BUI17" s="67"/>
      <c r="BUJ17" s="67"/>
      <c r="BUK17" s="67"/>
      <c r="BUL17" s="67"/>
      <c r="BUM17" s="67"/>
      <c r="BUN17" s="67"/>
      <c r="BUO17" s="67"/>
      <c r="BUP17" s="67"/>
      <c r="BUQ17" s="67"/>
      <c r="BUR17" s="67"/>
      <c r="BUS17" s="67"/>
      <c r="BUT17" s="67"/>
      <c r="BUU17" s="67"/>
      <c r="BUV17" s="67"/>
      <c r="BUW17" s="67"/>
      <c r="BUX17" s="67"/>
      <c r="BUY17" s="67"/>
      <c r="BUZ17" s="67"/>
      <c r="BVA17" s="67"/>
      <c r="BVB17" s="67"/>
      <c r="BVC17" s="67"/>
      <c r="BVD17" s="67"/>
      <c r="BVE17" s="67"/>
      <c r="BVF17" s="67"/>
      <c r="BVG17" s="67"/>
      <c r="BVH17" s="67"/>
      <c r="BVI17" s="67"/>
      <c r="BVJ17" s="67"/>
      <c r="BVK17" s="67"/>
      <c r="BVL17" s="67"/>
      <c r="BVM17" s="67"/>
      <c r="BVN17" s="67"/>
      <c r="BVO17" s="67"/>
      <c r="BVP17" s="67"/>
      <c r="BVQ17" s="67"/>
      <c r="BVR17" s="67"/>
      <c r="BVS17" s="67"/>
      <c r="BVT17" s="67"/>
      <c r="BVU17" s="67"/>
      <c r="BVV17" s="67"/>
      <c r="BVW17" s="67"/>
      <c r="BVX17" s="67"/>
      <c r="BVY17" s="67"/>
      <c r="BVZ17" s="67"/>
      <c r="BWA17" s="67"/>
      <c r="BWB17" s="67"/>
      <c r="BWC17" s="67"/>
      <c r="BWD17" s="67"/>
      <c r="BWE17" s="67"/>
      <c r="BWF17" s="67"/>
      <c r="BWG17" s="67"/>
      <c r="BWH17" s="67"/>
      <c r="BWI17" s="67"/>
      <c r="BWJ17" s="67"/>
      <c r="BWK17" s="67"/>
      <c r="BWL17" s="67"/>
      <c r="BWM17" s="67"/>
      <c r="BWN17" s="67"/>
      <c r="BWO17" s="67"/>
      <c r="BWP17" s="67"/>
      <c r="BWQ17" s="67"/>
      <c r="BWR17" s="67"/>
      <c r="BWS17" s="67"/>
      <c r="BWT17" s="67"/>
      <c r="BWU17" s="67"/>
      <c r="BWV17" s="67"/>
      <c r="BWW17" s="67"/>
      <c r="BWX17" s="67"/>
      <c r="BWY17" s="67"/>
      <c r="BWZ17" s="67"/>
      <c r="BXA17" s="67"/>
      <c r="BXB17" s="67"/>
      <c r="BXC17" s="67"/>
      <c r="BXD17" s="67"/>
      <c r="BXE17" s="67"/>
      <c r="BXF17" s="67"/>
      <c r="BXG17" s="67"/>
      <c r="BXH17" s="67"/>
      <c r="BXI17" s="67"/>
      <c r="BXJ17" s="67"/>
      <c r="BXK17" s="67"/>
      <c r="BXL17" s="67"/>
      <c r="BXM17" s="67"/>
      <c r="BXN17" s="67"/>
      <c r="BXO17" s="67"/>
      <c r="BXP17" s="67"/>
      <c r="BXQ17" s="67"/>
      <c r="BXR17" s="67"/>
      <c r="BXS17" s="67"/>
      <c r="BXT17" s="67"/>
      <c r="BXU17" s="67"/>
      <c r="BXV17" s="67"/>
      <c r="BXW17" s="67"/>
      <c r="BXX17" s="67"/>
      <c r="BXY17" s="67"/>
      <c r="BXZ17" s="67"/>
      <c r="BYA17" s="67"/>
      <c r="BYB17" s="67"/>
      <c r="BYC17" s="67"/>
      <c r="BYD17" s="67"/>
      <c r="BYE17" s="67"/>
      <c r="BYF17" s="67"/>
      <c r="BYG17" s="67"/>
      <c r="BYH17" s="67"/>
      <c r="BYI17" s="67"/>
      <c r="BYJ17" s="67"/>
      <c r="BYK17" s="67"/>
      <c r="BYL17" s="67"/>
      <c r="BYM17" s="67"/>
      <c r="BYN17" s="67"/>
      <c r="BYO17" s="67"/>
      <c r="BYP17" s="67"/>
      <c r="BYQ17" s="67"/>
      <c r="BYR17" s="67"/>
      <c r="BYS17" s="67"/>
      <c r="BYT17" s="67"/>
      <c r="BYU17" s="67"/>
      <c r="BYV17" s="67"/>
      <c r="BYW17" s="67"/>
      <c r="BYX17" s="67"/>
      <c r="BYY17" s="67"/>
      <c r="BYZ17" s="67"/>
      <c r="BZA17" s="67"/>
      <c r="BZB17" s="67"/>
      <c r="BZC17" s="67"/>
      <c r="BZD17" s="67"/>
      <c r="BZE17" s="67"/>
      <c r="BZF17" s="67"/>
      <c r="BZG17" s="67"/>
      <c r="BZH17" s="67"/>
      <c r="BZI17" s="67"/>
      <c r="BZJ17" s="67"/>
      <c r="BZK17" s="67"/>
      <c r="BZL17" s="67"/>
      <c r="BZM17" s="67"/>
      <c r="BZN17" s="67"/>
      <c r="BZO17" s="67"/>
      <c r="BZP17" s="67"/>
      <c r="BZQ17" s="67"/>
      <c r="BZR17" s="67"/>
      <c r="BZS17" s="67"/>
      <c r="BZT17" s="67"/>
      <c r="BZU17" s="67"/>
      <c r="BZV17" s="67"/>
      <c r="BZW17" s="67"/>
      <c r="BZX17" s="67"/>
      <c r="BZY17" s="67"/>
      <c r="BZZ17" s="67"/>
      <c r="CAA17" s="67"/>
      <c r="CAB17" s="67"/>
      <c r="CAC17" s="67"/>
      <c r="CAD17" s="67"/>
      <c r="CAE17" s="67"/>
      <c r="CAF17" s="67"/>
      <c r="CAG17" s="67"/>
      <c r="CAH17" s="67"/>
      <c r="CAI17" s="67"/>
      <c r="CAJ17" s="67"/>
      <c r="CAK17" s="67"/>
      <c r="CAL17" s="67"/>
      <c r="CAM17" s="67"/>
      <c r="CAN17" s="67"/>
      <c r="CAO17" s="67"/>
      <c r="CAP17" s="67"/>
      <c r="CAQ17" s="67"/>
      <c r="CAR17" s="67"/>
      <c r="CAS17" s="67"/>
      <c r="CAT17" s="67"/>
      <c r="CAU17" s="67"/>
      <c r="CAV17" s="67"/>
      <c r="CAW17" s="67"/>
      <c r="CAX17" s="67"/>
      <c r="CAY17" s="67"/>
      <c r="CAZ17" s="67"/>
      <c r="CBA17" s="67"/>
      <c r="CBB17" s="67"/>
      <c r="CBC17" s="67"/>
      <c r="CBD17" s="67"/>
      <c r="CBE17" s="67"/>
      <c r="CBF17" s="67"/>
      <c r="CBG17" s="67"/>
      <c r="CBH17" s="67"/>
      <c r="CBI17" s="67"/>
      <c r="CBJ17" s="67"/>
      <c r="CBK17" s="67"/>
      <c r="CBL17" s="67"/>
      <c r="CBM17" s="67"/>
      <c r="CBN17" s="67"/>
      <c r="CBO17" s="67"/>
      <c r="CBP17" s="67"/>
      <c r="CBQ17" s="67"/>
      <c r="CBR17" s="67"/>
      <c r="CBS17" s="67"/>
      <c r="CBT17" s="67"/>
      <c r="CBU17" s="67"/>
      <c r="CBV17" s="67"/>
      <c r="CBW17" s="67"/>
      <c r="CBX17" s="67"/>
      <c r="CBY17" s="67"/>
      <c r="CBZ17" s="67"/>
      <c r="CCA17" s="67"/>
      <c r="CCB17" s="67"/>
      <c r="CCC17" s="67"/>
      <c r="CCD17" s="67"/>
      <c r="CCE17" s="67"/>
      <c r="CCF17" s="67"/>
      <c r="CCG17" s="67"/>
      <c r="CCH17" s="67"/>
      <c r="CCI17" s="67"/>
      <c r="CCJ17" s="67"/>
      <c r="CCK17" s="67"/>
      <c r="CCL17" s="67"/>
      <c r="CCM17" s="67"/>
      <c r="CCN17" s="67"/>
      <c r="CCO17" s="67"/>
      <c r="CCP17" s="67"/>
      <c r="CCQ17" s="67"/>
      <c r="CCR17" s="67"/>
      <c r="CCS17" s="67"/>
      <c r="CCT17" s="67"/>
      <c r="CCU17" s="67"/>
      <c r="CCV17" s="67"/>
      <c r="CCW17" s="67"/>
      <c r="CCX17" s="67"/>
      <c r="CCY17" s="67"/>
      <c r="CCZ17" s="67"/>
      <c r="CDA17" s="67"/>
      <c r="CDB17" s="67"/>
      <c r="CDC17" s="67"/>
      <c r="CDD17" s="67"/>
      <c r="CDE17" s="67"/>
      <c r="CDF17" s="67"/>
      <c r="CDG17" s="67"/>
      <c r="CDH17" s="67"/>
      <c r="CDI17" s="67"/>
      <c r="CDJ17" s="67"/>
      <c r="CDK17" s="67"/>
      <c r="CDL17" s="67"/>
      <c r="CDM17" s="67"/>
      <c r="CDN17" s="67"/>
      <c r="CDO17" s="67"/>
      <c r="CDP17" s="67"/>
      <c r="CDQ17" s="67"/>
      <c r="CDR17" s="67"/>
      <c r="CDS17" s="67"/>
      <c r="CDT17" s="67"/>
      <c r="CDU17" s="67"/>
      <c r="CDV17" s="67"/>
      <c r="CDW17" s="67"/>
      <c r="CDX17" s="67"/>
      <c r="CDY17" s="67"/>
      <c r="CDZ17" s="67"/>
      <c r="CEA17" s="67"/>
      <c r="CEB17" s="67"/>
      <c r="CEC17" s="67"/>
      <c r="CED17" s="67"/>
      <c r="CEE17" s="67"/>
      <c r="CEF17" s="67"/>
      <c r="CEG17" s="67"/>
      <c r="CEH17" s="67"/>
      <c r="CEI17" s="67"/>
      <c r="CEJ17" s="67"/>
      <c r="CEK17" s="67"/>
      <c r="CEL17" s="67"/>
      <c r="CEM17" s="67"/>
      <c r="CEN17" s="67"/>
      <c r="CEO17" s="67"/>
      <c r="CEP17" s="67"/>
      <c r="CEQ17" s="67"/>
      <c r="CER17" s="67"/>
      <c r="CES17" s="67"/>
      <c r="CET17" s="67"/>
      <c r="CEU17" s="67"/>
      <c r="CEV17" s="67"/>
      <c r="CEW17" s="67"/>
      <c r="CEX17" s="67"/>
      <c r="CEY17" s="67"/>
      <c r="CEZ17" s="67"/>
      <c r="CFA17" s="67"/>
      <c r="CFB17" s="67"/>
      <c r="CFC17" s="67"/>
      <c r="CFD17" s="67"/>
      <c r="CFE17" s="67"/>
      <c r="CFF17" s="67"/>
      <c r="CFG17" s="67"/>
      <c r="CFH17" s="67"/>
      <c r="CFI17" s="67"/>
      <c r="CFJ17" s="67"/>
      <c r="CFK17" s="67"/>
      <c r="CFL17" s="67"/>
      <c r="CFM17" s="67"/>
      <c r="CFN17" s="67"/>
      <c r="CFO17" s="67"/>
      <c r="CFP17" s="67"/>
      <c r="CFQ17" s="67"/>
      <c r="CFR17" s="67"/>
      <c r="CFS17" s="67"/>
      <c r="CFT17" s="67"/>
      <c r="CFU17" s="67"/>
      <c r="CFV17" s="67"/>
      <c r="CFW17" s="67"/>
      <c r="CFX17" s="67"/>
      <c r="CFY17" s="67"/>
      <c r="CFZ17" s="67"/>
      <c r="CGA17" s="67"/>
      <c r="CGB17" s="67"/>
      <c r="CGC17" s="67"/>
      <c r="CGD17" s="67"/>
      <c r="CGE17" s="67"/>
      <c r="CGF17" s="67"/>
      <c r="CGG17" s="67"/>
      <c r="CGH17" s="67"/>
      <c r="CGI17" s="67"/>
      <c r="CGJ17" s="67"/>
      <c r="CGK17" s="67"/>
      <c r="CGL17" s="67"/>
      <c r="CGM17" s="67"/>
      <c r="CGN17" s="67"/>
      <c r="CGO17" s="67"/>
      <c r="CGP17" s="67"/>
      <c r="CGQ17" s="67"/>
      <c r="CGR17" s="67"/>
      <c r="CGS17" s="67"/>
      <c r="CGT17" s="67"/>
      <c r="CGU17" s="67"/>
      <c r="CGV17" s="67"/>
      <c r="CGW17" s="67"/>
      <c r="CGX17" s="67"/>
      <c r="CGY17" s="67"/>
      <c r="CGZ17" s="67"/>
      <c r="CHA17" s="67"/>
      <c r="CHB17" s="67"/>
      <c r="CHC17" s="67"/>
      <c r="CHD17" s="67"/>
      <c r="CHE17" s="67"/>
      <c r="CHF17" s="67"/>
      <c r="CHG17" s="67"/>
      <c r="CHH17" s="67"/>
      <c r="CHI17" s="67"/>
      <c r="CHJ17" s="67"/>
      <c r="CHK17" s="67"/>
      <c r="CHL17" s="67"/>
      <c r="CHM17" s="67"/>
      <c r="CHN17" s="67"/>
      <c r="CHO17" s="67"/>
      <c r="CHP17" s="67"/>
      <c r="CHQ17" s="67"/>
      <c r="CHR17" s="67"/>
      <c r="CHS17" s="67"/>
      <c r="CHT17" s="67"/>
      <c r="CHU17" s="67"/>
      <c r="CHV17" s="67"/>
      <c r="CHW17" s="67"/>
      <c r="CHX17" s="67"/>
      <c r="CHY17" s="67"/>
      <c r="CHZ17" s="67"/>
      <c r="CIA17" s="67"/>
      <c r="CIB17" s="67"/>
      <c r="CIC17" s="67"/>
      <c r="CID17" s="67"/>
      <c r="CIE17" s="67"/>
      <c r="CIF17" s="67"/>
      <c r="CIG17" s="67"/>
      <c r="CIH17" s="67"/>
      <c r="CII17" s="67"/>
      <c r="CIJ17" s="67"/>
      <c r="CIK17" s="67"/>
      <c r="CIL17" s="67"/>
      <c r="CIM17" s="67"/>
      <c r="CIN17" s="67"/>
      <c r="CIO17" s="67"/>
      <c r="CIP17" s="67"/>
      <c r="CIQ17" s="67"/>
      <c r="CIR17" s="67"/>
      <c r="CIS17" s="67"/>
      <c r="CIT17" s="67"/>
      <c r="CIU17" s="67"/>
      <c r="CIV17" s="67"/>
      <c r="CIW17" s="67"/>
      <c r="CIX17" s="67"/>
      <c r="CIY17" s="67"/>
      <c r="CIZ17" s="67"/>
      <c r="CJA17" s="67"/>
      <c r="CJB17" s="67"/>
      <c r="CJC17" s="67"/>
      <c r="CJD17" s="67"/>
      <c r="CJE17" s="67"/>
      <c r="CJF17" s="67"/>
      <c r="CJG17" s="67"/>
      <c r="CJH17" s="67"/>
      <c r="CJI17" s="67"/>
      <c r="CJJ17" s="67"/>
      <c r="CJK17" s="67"/>
      <c r="CJL17" s="67"/>
      <c r="CJM17" s="67"/>
      <c r="CJN17" s="67"/>
      <c r="CJO17" s="67"/>
      <c r="CJP17" s="67"/>
      <c r="CJQ17" s="67"/>
      <c r="CJR17" s="67"/>
      <c r="CJS17" s="67"/>
      <c r="CJT17" s="67"/>
      <c r="CJU17" s="67"/>
      <c r="CJV17" s="67"/>
      <c r="CJW17" s="67"/>
      <c r="CJX17" s="67"/>
      <c r="CJY17" s="67"/>
      <c r="CJZ17" s="67"/>
      <c r="CKA17" s="67"/>
      <c r="CKB17" s="67"/>
      <c r="CKC17" s="67"/>
      <c r="CKD17" s="67"/>
      <c r="CKE17" s="67"/>
      <c r="CKF17" s="67"/>
      <c r="CKG17" s="67"/>
      <c r="CKH17" s="67"/>
      <c r="CKI17" s="67"/>
      <c r="CKJ17" s="67"/>
      <c r="CKK17" s="67"/>
      <c r="CKL17" s="67"/>
      <c r="CKM17" s="67"/>
      <c r="CKN17" s="67"/>
      <c r="CKO17" s="67"/>
      <c r="CKP17" s="67"/>
      <c r="CKQ17" s="67"/>
      <c r="CKR17" s="67"/>
      <c r="CKS17" s="67"/>
      <c r="CKT17" s="67"/>
      <c r="CKU17" s="67"/>
      <c r="CKV17" s="67"/>
      <c r="CKW17" s="67"/>
      <c r="CKX17" s="67"/>
      <c r="CKY17" s="67"/>
      <c r="CKZ17" s="67"/>
      <c r="CLA17" s="67"/>
      <c r="CLB17" s="67"/>
      <c r="CLC17" s="67"/>
      <c r="CLD17" s="67"/>
      <c r="CLE17" s="67"/>
      <c r="CLF17" s="67"/>
      <c r="CLG17" s="67"/>
      <c r="CLH17" s="67"/>
      <c r="CLI17" s="67"/>
      <c r="CLJ17" s="67"/>
      <c r="CLK17" s="67"/>
      <c r="CLL17" s="67"/>
      <c r="CLM17" s="67"/>
      <c r="CLN17" s="67"/>
      <c r="CLO17" s="67"/>
      <c r="CLP17" s="67"/>
      <c r="CLQ17" s="67"/>
      <c r="CLR17" s="67"/>
      <c r="CLS17" s="67"/>
      <c r="CLT17" s="67"/>
      <c r="CLU17" s="67"/>
      <c r="CLV17" s="67"/>
      <c r="CLW17" s="67"/>
      <c r="CLX17" s="67"/>
      <c r="CLY17" s="67"/>
      <c r="CLZ17" s="67"/>
      <c r="CMA17" s="67"/>
      <c r="CMB17" s="67"/>
      <c r="CMC17" s="67"/>
      <c r="CMD17" s="67"/>
      <c r="CME17" s="67"/>
      <c r="CMF17" s="67"/>
      <c r="CMG17" s="67"/>
      <c r="CMH17" s="67"/>
      <c r="CMI17" s="67"/>
      <c r="CMJ17" s="67"/>
      <c r="CMK17" s="67"/>
      <c r="CML17" s="67"/>
      <c r="CMM17" s="67"/>
      <c r="CMN17" s="67"/>
      <c r="CMO17" s="67"/>
      <c r="CMP17" s="67"/>
      <c r="CMQ17" s="67"/>
      <c r="CMR17" s="67"/>
      <c r="CMS17" s="67"/>
      <c r="CMT17" s="67"/>
      <c r="CMU17" s="67"/>
      <c r="CMV17" s="67"/>
      <c r="CMW17" s="67"/>
      <c r="CMX17" s="67"/>
      <c r="CMY17" s="67"/>
      <c r="CMZ17" s="67"/>
      <c r="CNA17" s="67"/>
      <c r="CNB17" s="67"/>
      <c r="CNC17" s="67"/>
      <c r="CND17" s="67"/>
      <c r="CNE17" s="67"/>
      <c r="CNF17" s="67"/>
      <c r="CNG17" s="67"/>
      <c r="CNH17" s="67"/>
      <c r="CNI17" s="67"/>
      <c r="CNJ17" s="67"/>
      <c r="CNK17" s="67"/>
      <c r="CNL17" s="67"/>
      <c r="CNM17" s="67"/>
      <c r="CNN17" s="67"/>
      <c r="CNO17" s="67"/>
      <c r="CNP17" s="67"/>
      <c r="CNQ17" s="67"/>
      <c r="CNR17" s="67"/>
      <c r="CNS17" s="67"/>
      <c r="CNT17" s="67"/>
      <c r="CNU17" s="67"/>
      <c r="CNV17" s="67"/>
      <c r="CNW17" s="67"/>
      <c r="CNX17" s="67"/>
      <c r="CNY17" s="67"/>
      <c r="CNZ17" s="67"/>
      <c r="COA17" s="67"/>
      <c r="COB17" s="67"/>
      <c r="COC17" s="67"/>
      <c r="COD17" s="67"/>
      <c r="COE17" s="67"/>
      <c r="COF17" s="67"/>
      <c r="COG17" s="67"/>
      <c r="COH17" s="67"/>
      <c r="COI17" s="67"/>
      <c r="COJ17" s="67"/>
      <c r="COK17" s="67"/>
      <c r="COL17" s="67"/>
      <c r="COM17" s="67"/>
      <c r="CON17" s="67"/>
      <c r="COO17" s="67"/>
      <c r="COP17" s="67"/>
      <c r="COQ17" s="67"/>
      <c r="COR17" s="67"/>
      <c r="COS17" s="67"/>
      <c r="COT17" s="67"/>
      <c r="COU17" s="67"/>
      <c r="COV17" s="67"/>
      <c r="COW17" s="67"/>
      <c r="COX17" s="67"/>
      <c r="COY17" s="67"/>
      <c r="COZ17" s="67"/>
      <c r="CPA17" s="67"/>
      <c r="CPB17" s="67"/>
      <c r="CPC17" s="67"/>
      <c r="CPD17" s="67"/>
      <c r="CPE17" s="67"/>
      <c r="CPF17" s="67"/>
      <c r="CPG17" s="67"/>
      <c r="CPH17" s="67"/>
      <c r="CPI17" s="67"/>
      <c r="CPJ17" s="67"/>
      <c r="CPK17" s="67"/>
      <c r="CPL17" s="67"/>
      <c r="CPM17" s="67"/>
      <c r="CPN17" s="67"/>
      <c r="CPO17" s="67"/>
      <c r="CPP17" s="67"/>
      <c r="CPQ17" s="67"/>
      <c r="CPR17" s="67"/>
      <c r="CPS17" s="67"/>
      <c r="CPT17" s="67"/>
      <c r="CPU17" s="67"/>
      <c r="CPV17" s="67"/>
      <c r="CPW17" s="67"/>
      <c r="CPX17" s="67"/>
      <c r="CPY17" s="67"/>
      <c r="CPZ17" s="67"/>
      <c r="CQA17" s="67"/>
      <c r="CQB17" s="67"/>
      <c r="CQC17" s="67"/>
      <c r="CQD17" s="67"/>
      <c r="CQE17" s="67"/>
      <c r="CQF17" s="67"/>
      <c r="CQG17" s="67"/>
      <c r="CQH17" s="67"/>
      <c r="CQI17" s="67"/>
      <c r="CQJ17" s="67"/>
      <c r="CQK17" s="67"/>
      <c r="CQL17" s="67"/>
      <c r="CQM17" s="67"/>
      <c r="CQN17" s="67"/>
      <c r="CQO17" s="67"/>
      <c r="CQP17" s="67"/>
      <c r="CQQ17" s="67"/>
      <c r="CQR17" s="67"/>
      <c r="CQS17" s="67"/>
      <c r="CQT17" s="67"/>
      <c r="CQU17" s="67"/>
      <c r="CQV17" s="67"/>
      <c r="CQW17" s="67"/>
      <c r="CQX17" s="67"/>
      <c r="CQY17" s="67"/>
      <c r="CQZ17" s="67"/>
      <c r="CRA17" s="67"/>
      <c r="CRB17" s="67"/>
      <c r="CRC17" s="67"/>
      <c r="CRD17" s="67"/>
      <c r="CRE17" s="67"/>
      <c r="CRF17" s="67"/>
      <c r="CRG17" s="67"/>
      <c r="CRH17" s="67"/>
      <c r="CRI17" s="67"/>
      <c r="CRJ17" s="67"/>
      <c r="CRK17" s="67"/>
      <c r="CRL17" s="67"/>
      <c r="CRM17" s="67"/>
      <c r="CRN17" s="67"/>
      <c r="CRO17" s="67"/>
      <c r="CRP17" s="67"/>
      <c r="CRQ17" s="67"/>
      <c r="CRR17" s="67"/>
      <c r="CRS17" s="67"/>
      <c r="CRT17" s="67"/>
      <c r="CRU17" s="67"/>
      <c r="CRV17" s="67"/>
      <c r="CRW17" s="67"/>
      <c r="CRX17" s="67"/>
      <c r="CRY17" s="67"/>
      <c r="CRZ17" s="67"/>
      <c r="CSA17" s="67"/>
      <c r="CSB17" s="67"/>
      <c r="CSC17" s="67"/>
      <c r="CSD17" s="67"/>
      <c r="CSE17" s="67"/>
      <c r="CSF17" s="67"/>
      <c r="CSG17" s="67"/>
      <c r="CSH17" s="67"/>
      <c r="CSI17" s="67"/>
      <c r="CSJ17" s="67"/>
      <c r="CSK17" s="67"/>
      <c r="CSL17" s="67"/>
      <c r="CSM17" s="67"/>
      <c r="CSN17" s="67"/>
      <c r="CSO17" s="67"/>
      <c r="CSP17" s="67"/>
      <c r="CSQ17" s="67"/>
      <c r="CSR17" s="67"/>
      <c r="CSS17" s="67"/>
      <c r="CST17" s="67"/>
      <c r="CSU17" s="67"/>
      <c r="CSV17" s="67"/>
      <c r="CSW17" s="67"/>
      <c r="CSX17" s="67"/>
      <c r="CSY17" s="67"/>
      <c r="CSZ17" s="67"/>
      <c r="CTA17" s="67"/>
      <c r="CTB17" s="67"/>
      <c r="CTC17" s="67"/>
      <c r="CTD17" s="67"/>
      <c r="CTE17" s="67"/>
      <c r="CTF17" s="67"/>
      <c r="CTG17" s="67"/>
      <c r="CTH17" s="67"/>
      <c r="CTI17" s="67"/>
      <c r="CTJ17" s="67"/>
      <c r="CTK17" s="67"/>
      <c r="CTL17" s="67"/>
      <c r="CTM17" s="67"/>
      <c r="CTN17" s="67"/>
      <c r="CTO17" s="67"/>
      <c r="CTP17" s="67"/>
      <c r="CTQ17" s="67"/>
      <c r="CTR17" s="67"/>
      <c r="CTS17" s="67"/>
      <c r="CTT17" s="67"/>
      <c r="CTU17" s="67"/>
      <c r="CTV17" s="67"/>
      <c r="CTW17" s="67"/>
      <c r="CTX17" s="67"/>
      <c r="CTY17" s="67"/>
      <c r="CTZ17" s="67"/>
      <c r="CUA17" s="67"/>
      <c r="CUB17" s="67"/>
      <c r="CUC17" s="67"/>
      <c r="CUD17" s="67"/>
      <c r="CUE17" s="67"/>
      <c r="CUF17" s="67"/>
      <c r="CUG17" s="67"/>
      <c r="CUH17" s="67"/>
      <c r="CUI17" s="67"/>
      <c r="CUJ17" s="67"/>
      <c r="CUK17" s="67"/>
      <c r="CUL17" s="67"/>
      <c r="CUM17" s="67"/>
      <c r="CUN17" s="67"/>
      <c r="CUO17" s="67"/>
      <c r="CUP17" s="67"/>
      <c r="CUQ17" s="67"/>
      <c r="CUR17" s="67"/>
      <c r="CUS17" s="67"/>
      <c r="CUT17" s="67"/>
      <c r="CUU17" s="67"/>
      <c r="CUV17" s="67"/>
      <c r="CUW17" s="67"/>
      <c r="CUX17" s="67"/>
      <c r="CUY17" s="67"/>
      <c r="CUZ17" s="67"/>
      <c r="CVA17" s="67"/>
      <c r="CVB17" s="67"/>
      <c r="CVC17" s="67"/>
      <c r="CVD17" s="67"/>
      <c r="CVE17" s="67"/>
      <c r="CVF17" s="67"/>
      <c r="CVG17" s="67"/>
      <c r="CVH17" s="67"/>
      <c r="CVI17" s="67"/>
      <c r="CVJ17" s="67"/>
      <c r="CVK17" s="67"/>
      <c r="CVL17" s="67"/>
      <c r="CVM17" s="67"/>
      <c r="CVN17" s="67"/>
      <c r="CVO17" s="67"/>
      <c r="CVP17" s="67"/>
      <c r="CVQ17" s="67"/>
      <c r="CVR17" s="67"/>
      <c r="CVS17" s="67"/>
      <c r="CVT17" s="67"/>
      <c r="CVU17" s="67"/>
      <c r="CVV17" s="67"/>
      <c r="CVW17" s="67"/>
      <c r="CVX17" s="67"/>
      <c r="CVY17" s="67"/>
      <c r="CVZ17" s="67"/>
      <c r="CWA17" s="67"/>
      <c r="CWB17" s="67"/>
      <c r="CWC17" s="67"/>
      <c r="CWD17" s="67"/>
      <c r="CWE17" s="67"/>
      <c r="CWF17" s="67"/>
      <c r="CWG17" s="67"/>
      <c r="CWH17" s="67"/>
      <c r="CWI17" s="67"/>
      <c r="CWJ17" s="67"/>
      <c r="CWK17" s="67"/>
      <c r="CWL17" s="67"/>
      <c r="CWM17" s="67"/>
      <c r="CWN17" s="67"/>
      <c r="CWO17" s="67"/>
      <c r="CWP17" s="67"/>
      <c r="CWQ17" s="67"/>
      <c r="CWR17" s="67"/>
      <c r="CWS17" s="67"/>
      <c r="CWT17" s="67"/>
      <c r="CWU17" s="67"/>
      <c r="CWV17" s="67"/>
      <c r="CWW17" s="67"/>
      <c r="CWX17" s="67"/>
      <c r="CWY17" s="67"/>
      <c r="CWZ17" s="67"/>
      <c r="CXA17" s="67"/>
      <c r="CXB17" s="67"/>
      <c r="CXC17" s="67"/>
      <c r="CXD17" s="67"/>
      <c r="CXE17" s="67"/>
      <c r="CXF17" s="67"/>
      <c r="CXG17" s="67"/>
      <c r="CXH17" s="67"/>
      <c r="CXI17" s="67"/>
      <c r="CXJ17" s="67"/>
      <c r="CXK17" s="67"/>
      <c r="CXL17" s="67"/>
      <c r="CXM17" s="67"/>
      <c r="CXN17" s="67"/>
      <c r="CXO17" s="67"/>
      <c r="CXP17" s="67"/>
      <c r="CXQ17" s="67"/>
      <c r="CXR17" s="67"/>
      <c r="CXS17" s="67"/>
      <c r="CXT17" s="67"/>
      <c r="CXU17" s="67"/>
      <c r="CXV17" s="67"/>
      <c r="CXW17" s="67"/>
      <c r="CXX17" s="67"/>
      <c r="CXY17" s="67"/>
      <c r="CXZ17" s="67"/>
      <c r="CYA17" s="67"/>
      <c r="CYB17" s="67"/>
      <c r="CYC17" s="67"/>
      <c r="CYD17" s="67"/>
      <c r="CYE17" s="67"/>
      <c r="CYF17" s="67"/>
      <c r="CYG17" s="67"/>
      <c r="CYH17" s="67"/>
      <c r="CYI17" s="67"/>
      <c r="CYJ17" s="67"/>
      <c r="CYK17" s="67"/>
      <c r="CYL17" s="67"/>
      <c r="CYM17" s="67"/>
      <c r="CYN17" s="67"/>
      <c r="CYO17" s="67"/>
      <c r="CYP17" s="67"/>
      <c r="CYQ17" s="67"/>
      <c r="CYR17" s="67"/>
      <c r="CYS17" s="67"/>
      <c r="CYT17" s="67"/>
      <c r="CYU17" s="67"/>
      <c r="CYV17" s="67"/>
      <c r="CYW17" s="67"/>
      <c r="CYX17" s="67"/>
      <c r="CYY17" s="67"/>
      <c r="CYZ17" s="67"/>
      <c r="CZA17" s="67"/>
      <c r="CZB17" s="67"/>
      <c r="CZC17" s="67"/>
      <c r="CZD17" s="67"/>
      <c r="CZE17" s="67"/>
      <c r="CZF17" s="67"/>
      <c r="CZG17" s="67"/>
      <c r="CZH17" s="67"/>
      <c r="CZI17" s="67"/>
      <c r="CZJ17" s="67"/>
      <c r="CZK17" s="67"/>
      <c r="CZL17" s="67"/>
      <c r="CZM17" s="67"/>
      <c r="CZN17" s="67"/>
      <c r="CZO17" s="67"/>
      <c r="CZP17" s="67"/>
      <c r="CZQ17" s="67"/>
      <c r="CZR17" s="67"/>
      <c r="CZS17" s="67"/>
      <c r="CZT17" s="67"/>
      <c r="CZU17" s="67"/>
      <c r="CZV17" s="67"/>
      <c r="CZW17" s="67"/>
      <c r="CZX17" s="67"/>
      <c r="CZY17" s="67"/>
      <c r="CZZ17" s="67"/>
      <c r="DAA17" s="67"/>
      <c r="DAB17" s="67"/>
      <c r="DAC17" s="67"/>
      <c r="DAD17" s="67"/>
      <c r="DAE17" s="67"/>
      <c r="DAF17" s="67"/>
      <c r="DAG17" s="67"/>
      <c r="DAH17" s="67"/>
      <c r="DAI17" s="67"/>
      <c r="DAJ17" s="67"/>
      <c r="DAK17" s="67"/>
      <c r="DAL17" s="67"/>
      <c r="DAM17" s="67"/>
      <c r="DAN17" s="67"/>
      <c r="DAO17" s="67"/>
      <c r="DAP17" s="67"/>
      <c r="DAQ17" s="67"/>
      <c r="DAR17" s="67"/>
      <c r="DAS17" s="67"/>
      <c r="DAT17" s="67"/>
      <c r="DAU17" s="67"/>
      <c r="DAV17" s="67"/>
      <c r="DAW17" s="67"/>
      <c r="DAX17" s="67"/>
      <c r="DAY17" s="67"/>
      <c r="DAZ17" s="67"/>
      <c r="DBA17" s="67"/>
      <c r="DBB17" s="67"/>
      <c r="DBC17" s="67"/>
      <c r="DBD17" s="67"/>
      <c r="DBE17" s="67"/>
      <c r="DBF17" s="67"/>
      <c r="DBG17" s="67"/>
      <c r="DBH17" s="67"/>
      <c r="DBI17" s="67"/>
      <c r="DBJ17" s="67"/>
      <c r="DBK17" s="67"/>
      <c r="DBL17" s="67"/>
      <c r="DBM17" s="67"/>
      <c r="DBN17" s="67"/>
      <c r="DBO17" s="67"/>
      <c r="DBP17" s="67"/>
      <c r="DBQ17" s="67"/>
      <c r="DBR17" s="67"/>
      <c r="DBS17" s="67"/>
      <c r="DBT17" s="67"/>
      <c r="DBU17" s="67"/>
      <c r="DBV17" s="67"/>
      <c r="DBW17" s="67"/>
      <c r="DBX17" s="67"/>
      <c r="DBY17" s="67"/>
      <c r="DBZ17" s="67"/>
      <c r="DCA17" s="67"/>
      <c r="DCB17" s="67"/>
      <c r="DCC17" s="67"/>
      <c r="DCD17" s="67"/>
      <c r="DCE17" s="67"/>
      <c r="DCF17" s="67"/>
      <c r="DCG17" s="67"/>
      <c r="DCH17" s="67"/>
      <c r="DCI17" s="67"/>
      <c r="DCJ17" s="67"/>
      <c r="DCK17" s="67"/>
      <c r="DCL17" s="67"/>
      <c r="DCM17" s="67"/>
      <c r="DCN17" s="67"/>
      <c r="DCO17" s="67"/>
      <c r="DCP17" s="67"/>
      <c r="DCQ17" s="67"/>
      <c r="DCR17" s="67"/>
      <c r="DCS17" s="67"/>
      <c r="DCT17" s="67"/>
      <c r="DCU17" s="67"/>
      <c r="DCV17" s="67"/>
      <c r="DCW17" s="67"/>
      <c r="DCX17" s="67"/>
      <c r="DCY17" s="67"/>
      <c r="DCZ17" s="67"/>
      <c r="DDA17" s="67"/>
      <c r="DDB17" s="67"/>
      <c r="DDC17" s="67"/>
      <c r="DDD17" s="67"/>
      <c r="DDE17" s="67"/>
      <c r="DDF17" s="67"/>
      <c r="DDG17" s="67"/>
      <c r="DDH17" s="67"/>
      <c r="DDI17" s="67"/>
      <c r="DDJ17" s="67"/>
      <c r="DDK17" s="67"/>
      <c r="DDL17" s="67"/>
      <c r="DDM17" s="67"/>
      <c r="DDN17" s="67"/>
      <c r="DDO17" s="67"/>
      <c r="DDP17" s="67"/>
      <c r="DDQ17" s="67"/>
      <c r="DDR17" s="67"/>
      <c r="DDS17" s="67"/>
      <c r="DDT17" s="67"/>
      <c r="DDU17" s="67"/>
      <c r="DDV17" s="67"/>
      <c r="DDW17" s="67"/>
      <c r="DDX17" s="67"/>
      <c r="DDY17" s="67"/>
      <c r="DDZ17" s="67"/>
      <c r="DEA17" s="67"/>
      <c r="DEB17" s="67"/>
      <c r="DEC17" s="67"/>
      <c r="DED17" s="67"/>
      <c r="DEE17" s="67"/>
      <c r="DEF17" s="67"/>
      <c r="DEG17" s="67"/>
      <c r="DEH17" s="67"/>
      <c r="DEI17" s="67"/>
      <c r="DEJ17" s="67"/>
      <c r="DEK17" s="67"/>
      <c r="DEL17" s="67"/>
      <c r="DEM17" s="67"/>
      <c r="DEN17" s="67"/>
      <c r="DEO17" s="67"/>
      <c r="DEP17" s="67"/>
      <c r="DEQ17" s="67"/>
      <c r="DER17" s="67"/>
      <c r="DES17" s="67"/>
      <c r="DET17" s="67"/>
      <c r="DEU17" s="67"/>
      <c r="DEV17" s="67"/>
      <c r="DEW17" s="67"/>
      <c r="DEX17" s="67"/>
      <c r="DEY17" s="67"/>
      <c r="DEZ17" s="67"/>
      <c r="DFA17" s="67"/>
      <c r="DFB17" s="67"/>
      <c r="DFC17" s="67"/>
      <c r="DFD17" s="67"/>
      <c r="DFE17" s="67"/>
      <c r="DFF17" s="67"/>
      <c r="DFG17" s="67"/>
      <c r="DFH17" s="67"/>
      <c r="DFI17" s="67"/>
      <c r="DFJ17" s="67"/>
      <c r="DFK17" s="67"/>
      <c r="DFL17" s="67"/>
      <c r="DFM17" s="67"/>
      <c r="DFN17" s="67"/>
      <c r="DFO17" s="67"/>
      <c r="DFP17" s="67"/>
      <c r="DFQ17" s="67"/>
      <c r="DFR17" s="67"/>
      <c r="DFS17" s="67"/>
      <c r="DFT17" s="67"/>
      <c r="DFU17" s="67"/>
      <c r="DFV17" s="67"/>
      <c r="DFW17" s="67"/>
      <c r="DFX17" s="67"/>
      <c r="DFY17" s="67"/>
      <c r="DFZ17" s="67"/>
      <c r="DGA17" s="67"/>
      <c r="DGB17" s="67"/>
      <c r="DGC17" s="67"/>
      <c r="DGD17" s="67"/>
      <c r="DGE17" s="67"/>
      <c r="DGF17" s="67"/>
      <c r="DGG17" s="67"/>
      <c r="DGH17" s="67"/>
      <c r="DGI17" s="67"/>
      <c r="DGJ17" s="67"/>
      <c r="DGK17" s="67"/>
      <c r="DGL17" s="67"/>
      <c r="DGM17" s="67"/>
      <c r="DGN17" s="67"/>
      <c r="DGO17" s="67"/>
      <c r="DGP17" s="67"/>
      <c r="DGQ17" s="67"/>
      <c r="DGR17" s="67"/>
      <c r="DGS17" s="67"/>
      <c r="DGT17" s="67"/>
      <c r="DGU17" s="67"/>
      <c r="DGV17" s="67"/>
      <c r="DGW17" s="67"/>
      <c r="DGX17" s="67"/>
      <c r="DGY17" s="67"/>
      <c r="DGZ17" s="67"/>
      <c r="DHA17" s="67"/>
      <c r="DHB17" s="67"/>
      <c r="DHC17" s="67"/>
      <c r="DHD17" s="67"/>
      <c r="DHE17" s="67"/>
      <c r="DHF17" s="67"/>
      <c r="DHG17" s="67"/>
      <c r="DHH17" s="67"/>
      <c r="DHI17" s="67"/>
      <c r="DHJ17" s="67"/>
      <c r="DHK17" s="67"/>
      <c r="DHL17" s="67"/>
      <c r="DHM17" s="67"/>
      <c r="DHN17" s="67"/>
      <c r="DHO17" s="67"/>
      <c r="DHP17" s="67"/>
      <c r="DHQ17" s="67"/>
      <c r="DHR17" s="67"/>
      <c r="DHS17" s="67"/>
      <c r="DHT17" s="67"/>
      <c r="DHU17" s="67"/>
      <c r="DHV17" s="67"/>
      <c r="DHW17" s="67"/>
      <c r="DHX17" s="67"/>
      <c r="DHY17" s="67"/>
      <c r="DHZ17" s="67"/>
      <c r="DIA17" s="67"/>
      <c r="DIB17" s="67"/>
      <c r="DIC17" s="67"/>
      <c r="DID17" s="67"/>
      <c r="DIE17" s="67"/>
      <c r="DIF17" s="67"/>
      <c r="DIG17" s="67"/>
      <c r="DIH17" s="67"/>
      <c r="DII17" s="67"/>
      <c r="DIJ17" s="67"/>
      <c r="DIK17" s="67"/>
      <c r="DIL17" s="67"/>
      <c r="DIM17" s="67"/>
      <c r="DIN17" s="67"/>
      <c r="DIO17" s="67"/>
      <c r="DIP17" s="67"/>
      <c r="DIQ17" s="67"/>
      <c r="DIR17" s="67"/>
      <c r="DIS17" s="67"/>
      <c r="DIT17" s="67"/>
      <c r="DIU17" s="67"/>
      <c r="DIV17" s="67"/>
      <c r="DIW17" s="67"/>
      <c r="DIX17" s="67"/>
      <c r="DIY17" s="67"/>
      <c r="DIZ17" s="67"/>
      <c r="DJA17" s="67"/>
      <c r="DJB17" s="67"/>
      <c r="DJC17" s="67"/>
      <c r="DJD17" s="67"/>
      <c r="DJE17" s="67"/>
      <c r="DJF17" s="67"/>
      <c r="DJG17" s="67"/>
      <c r="DJH17" s="67"/>
      <c r="DJI17" s="67"/>
      <c r="DJJ17" s="67"/>
      <c r="DJK17" s="67"/>
      <c r="DJL17" s="67"/>
      <c r="DJM17" s="67"/>
      <c r="DJN17" s="67"/>
      <c r="DJO17" s="67"/>
      <c r="DJP17" s="67"/>
      <c r="DJQ17" s="67"/>
      <c r="DJR17" s="67"/>
      <c r="DJS17" s="67"/>
      <c r="DJT17" s="67"/>
      <c r="DJU17" s="67"/>
      <c r="DJV17" s="67"/>
      <c r="DJW17" s="67"/>
      <c r="DJX17" s="67"/>
      <c r="DJY17" s="67"/>
      <c r="DJZ17" s="67"/>
      <c r="DKA17" s="67"/>
      <c r="DKB17" s="67"/>
      <c r="DKC17" s="67"/>
      <c r="DKD17" s="67"/>
      <c r="DKE17" s="67"/>
      <c r="DKF17" s="67"/>
      <c r="DKG17" s="67"/>
      <c r="DKH17" s="67"/>
      <c r="DKI17" s="67"/>
      <c r="DKJ17" s="67"/>
      <c r="DKK17" s="67"/>
      <c r="DKL17" s="67"/>
      <c r="DKM17" s="67"/>
      <c r="DKN17" s="67"/>
      <c r="DKO17" s="67"/>
      <c r="DKP17" s="67"/>
      <c r="DKQ17" s="67"/>
      <c r="DKR17" s="67"/>
      <c r="DKS17" s="67"/>
      <c r="DKT17" s="67"/>
      <c r="DKU17" s="67"/>
      <c r="DKV17" s="67"/>
      <c r="DKW17" s="67"/>
      <c r="DKX17" s="67"/>
      <c r="DKY17" s="67"/>
      <c r="DKZ17" s="67"/>
      <c r="DLA17" s="67"/>
      <c r="DLB17" s="67"/>
      <c r="DLC17" s="67"/>
      <c r="DLD17" s="67"/>
      <c r="DLE17" s="67"/>
      <c r="DLF17" s="67"/>
      <c r="DLG17" s="67"/>
      <c r="DLH17" s="67"/>
      <c r="DLI17" s="67"/>
      <c r="DLJ17" s="67"/>
      <c r="DLK17" s="67"/>
      <c r="DLL17" s="67"/>
      <c r="DLM17" s="67"/>
      <c r="DLN17" s="67"/>
      <c r="DLO17" s="67"/>
      <c r="DLP17" s="67"/>
      <c r="DLQ17" s="67"/>
      <c r="DLR17" s="67"/>
      <c r="DLS17" s="67"/>
      <c r="DLT17" s="67"/>
      <c r="DLU17" s="67"/>
      <c r="DLV17" s="67"/>
      <c r="DLW17" s="67"/>
      <c r="DLX17" s="67"/>
      <c r="DLY17" s="67"/>
      <c r="DLZ17" s="67"/>
      <c r="DMA17" s="67"/>
      <c r="DMB17" s="67"/>
      <c r="DMC17" s="67"/>
      <c r="DMD17" s="67"/>
      <c r="DME17" s="67"/>
      <c r="DMF17" s="67"/>
      <c r="DMG17" s="67"/>
      <c r="DMH17" s="67"/>
      <c r="DMI17" s="67"/>
      <c r="DMJ17" s="67"/>
      <c r="DMK17" s="67"/>
      <c r="DML17" s="67"/>
      <c r="DMM17" s="67"/>
      <c r="DMN17" s="67"/>
      <c r="DMO17" s="67"/>
      <c r="DMP17" s="67"/>
      <c r="DMQ17" s="67"/>
      <c r="DMR17" s="67"/>
      <c r="DMS17" s="67"/>
      <c r="DMT17" s="67"/>
      <c r="DMU17" s="67"/>
      <c r="DMV17" s="67"/>
      <c r="DMW17" s="67"/>
      <c r="DMX17" s="67"/>
      <c r="DMY17" s="67"/>
      <c r="DMZ17" s="67"/>
      <c r="DNA17" s="67"/>
      <c r="DNB17" s="67"/>
      <c r="DNC17" s="67"/>
      <c r="DND17" s="67"/>
      <c r="DNE17" s="67"/>
      <c r="DNF17" s="67"/>
      <c r="DNG17" s="67"/>
      <c r="DNH17" s="67"/>
      <c r="DNI17" s="67"/>
      <c r="DNJ17" s="67"/>
      <c r="DNK17" s="67"/>
      <c r="DNL17" s="67"/>
      <c r="DNM17" s="67"/>
      <c r="DNN17" s="67"/>
      <c r="DNO17" s="67"/>
      <c r="DNP17" s="67"/>
      <c r="DNQ17" s="67"/>
      <c r="DNR17" s="67"/>
      <c r="DNS17" s="67"/>
      <c r="DNT17" s="67"/>
      <c r="DNU17" s="67"/>
      <c r="DNV17" s="67"/>
      <c r="DNW17" s="67"/>
      <c r="DNX17" s="67"/>
      <c r="DNY17" s="67"/>
      <c r="DNZ17" s="67"/>
      <c r="DOA17" s="67"/>
      <c r="DOB17" s="67"/>
      <c r="DOC17" s="67"/>
      <c r="DOD17" s="67"/>
      <c r="DOE17" s="67"/>
      <c r="DOF17" s="67"/>
      <c r="DOG17" s="67"/>
      <c r="DOH17" s="67"/>
      <c r="DOI17" s="67"/>
      <c r="DOJ17" s="67"/>
      <c r="DOK17" s="67"/>
      <c r="DOL17" s="67"/>
      <c r="DOM17" s="67"/>
      <c r="DON17" s="67"/>
      <c r="DOO17" s="67"/>
      <c r="DOP17" s="67"/>
      <c r="DOQ17" s="67"/>
      <c r="DOR17" s="67"/>
      <c r="DOS17" s="67"/>
      <c r="DOT17" s="67"/>
      <c r="DOU17" s="67"/>
      <c r="DOV17" s="67"/>
      <c r="DOW17" s="67"/>
      <c r="DOX17" s="67"/>
      <c r="DOY17" s="67"/>
      <c r="DOZ17" s="67"/>
      <c r="DPA17" s="67"/>
      <c r="DPB17" s="67"/>
      <c r="DPC17" s="67"/>
      <c r="DPD17" s="67"/>
      <c r="DPE17" s="67"/>
      <c r="DPF17" s="67"/>
      <c r="DPG17" s="67"/>
      <c r="DPH17" s="67"/>
      <c r="DPI17" s="67"/>
      <c r="DPJ17" s="67"/>
      <c r="DPK17" s="67"/>
      <c r="DPL17" s="67"/>
      <c r="DPM17" s="67"/>
      <c r="DPN17" s="67"/>
      <c r="DPO17" s="67"/>
      <c r="DPP17" s="67"/>
      <c r="DPQ17" s="67"/>
      <c r="DPR17" s="67"/>
      <c r="DPS17" s="67"/>
      <c r="DPT17" s="67"/>
      <c r="DPU17" s="67"/>
      <c r="DPV17" s="67"/>
      <c r="DPW17" s="67"/>
      <c r="DPX17" s="67"/>
      <c r="DPY17" s="67"/>
      <c r="DPZ17" s="67"/>
      <c r="DQA17" s="67"/>
      <c r="DQB17" s="67"/>
      <c r="DQC17" s="67"/>
      <c r="DQD17" s="67"/>
      <c r="DQE17" s="67"/>
      <c r="DQF17" s="67"/>
      <c r="DQG17" s="67"/>
      <c r="DQH17" s="67"/>
      <c r="DQI17" s="67"/>
      <c r="DQJ17" s="67"/>
      <c r="DQK17" s="67"/>
      <c r="DQL17" s="67"/>
      <c r="DQM17" s="67"/>
      <c r="DQN17" s="67"/>
      <c r="DQO17" s="67"/>
      <c r="DQP17" s="67"/>
      <c r="DQQ17" s="67"/>
      <c r="DQR17" s="67"/>
      <c r="DQS17" s="67"/>
      <c r="DQT17" s="67"/>
      <c r="DQU17" s="67"/>
      <c r="DQV17" s="67"/>
      <c r="DQW17" s="67"/>
      <c r="DQX17" s="67"/>
      <c r="DQY17" s="67"/>
      <c r="DQZ17" s="67"/>
      <c r="DRA17" s="67"/>
      <c r="DRB17" s="67"/>
      <c r="DRC17" s="67"/>
      <c r="DRD17" s="67"/>
      <c r="DRE17" s="67"/>
      <c r="DRF17" s="67"/>
      <c r="DRG17" s="67"/>
      <c r="DRH17" s="67"/>
      <c r="DRI17" s="67"/>
      <c r="DRJ17" s="67"/>
      <c r="DRK17" s="67"/>
      <c r="DRL17" s="67"/>
      <c r="DRM17" s="67"/>
      <c r="DRN17" s="67"/>
      <c r="DRO17" s="67"/>
      <c r="DRP17" s="67"/>
      <c r="DRQ17" s="67"/>
      <c r="DRR17" s="67"/>
      <c r="DRS17" s="67"/>
      <c r="DRT17" s="67"/>
      <c r="DRU17" s="67"/>
      <c r="DRV17" s="67"/>
      <c r="DRW17" s="67"/>
      <c r="DRX17" s="67"/>
      <c r="DRY17" s="67"/>
      <c r="DRZ17" s="67"/>
      <c r="DSA17" s="67"/>
      <c r="DSB17" s="67"/>
      <c r="DSC17" s="67"/>
      <c r="DSD17" s="67"/>
      <c r="DSE17" s="67"/>
      <c r="DSF17" s="67"/>
      <c r="DSG17" s="67"/>
      <c r="DSH17" s="67"/>
      <c r="DSI17" s="67"/>
      <c r="DSJ17" s="67"/>
      <c r="DSK17" s="67"/>
      <c r="DSL17" s="67"/>
      <c r="DSM17" s="67"/>
      <c r="DSN17" s="67"/>
      <c r="DSO17" s="67"/>
      <c r="DSP17" s="67"/>
      <c r="DSQ17" s="67"/>
      <c r="DSR17" s="67"/>
      <c r="DSS17" s="67"/>
      <c r="DST17" s="67"/>
      <c r="DSU17" s="67"/>
      <c r="DSV17" s="67"/>
      <c r="DSW17" s="67"/>
      <c r="DSX17" s="67"/>
      <c r="DSY17" s="67"/>
      <c r="DSZ17" s="67"/>
      <c r="DTA17" s="67"/>
      <c r="DTB17" s="67"/>
      <c r="DTC17" s="67"/>
      <c r="DTD17" s="67"/>
      <c r="DTE17" s="67"/>
      <c r="DTF17" s="67"/>
      <c r="DTG17" s="67"/>
      <c r="DTH17" s="67"/>
      <c r="DTI17" s="67"/>
      <c r="DTJ17" s="67"/>
      <c r="DTK17" s="67"/>
      <c r="DTL17" s="67"/>
      <c r="DTM17" s="67"/>
      <c r="DTN17" s="67"/>
      <c r="DTO17" s="67"/>
      <c r="DTP17" s="67"/>
      <c r="DTQ17" s="67"/>
      <c r="DTR17" s="67"/>
      <c r="DTS17" s="67"/>
      <c r="DTT17" s="67"/>
      <c r="DTU17" s="67"/>
      <c r="DTV17" s="67"/>
      <c r="DTW17" s="67"/>
      <c r="DTX17" s="67"/>
      <c r="DTY17" s="67"/>
      <c r="DTZ17" s="67"/>
      <c r="DUA17" s="67"/>
      <c r="DUB17" s="67"/>
      <c r="DUC17" s="67"/>
      <c r="DUD17" s="67"/>
      <c r="DUE17" s="67"/>
      <c r="DUF17" s="67"/>
      <c r="DUG17" s="67"/>
      <c r="DUH17" s="67"/>
      <c r="DUI17" s="67"/>
      <c r="DUJ17" s="67"/>
      <c r="DUK17" s="67"/>
      <c r="DUL17" s="67"/>
      <c r="DUM17" s="67"/>
      <c r="DUN17" s="67"/>
      <c r="DUO17" s="67"/>
      <c r="DUP17" s="67"/>
      <c r="DUQ17" s="67"/>
      <c r="DUR17" s="67"/>
      <c r="DUS17" s="67"/>
      <c r="DUT17" s="67"/>
      <c r="DUU17" s="67"/>
      <c r="DUV17" s="67"/>
      <c r="DUW17" s="67"/>
      <c r="DUX17" s="67"/>
      <c r="DUY17" s="67"/>
      <c r="DUZ17" s="67"/>
      <c r="DVA17" s="67"/>
      <c r="DVB17" s="67"/>
      <c r="DVC17" s="67"/>
      <c r="DVD17" s="67"/>
      <c r="DVE17" s="67"/>
      <c r="DVF17" s="67"/>
      <c r="DVG17" s="67"/>
      <c r="DVH17" s="67"/>
      <c r="DVI17" s="67"/>
      <c r="DVJ17" s="67"/>
      <c r="DVK17" s="67"/>
      <c r="DVL17" s="67"/>
      <c r="DVM17" s="67"/>
      <c r="DVN17" s="67"/>
      <c r="DVO17" s="67"/>
      <c r="DVP17" s="67"/>
      <c r="DVQ17" s="67"/>
      <c r="DVR17" s="67"/>
      <c r="DVS17" s="67"/>
      <c r="DVT17" s="67"/>
      <c r="DVU17" s="67"/>
      <c r="DVV17" s="67"/>
      <c r="DVW17" s="67"/>
      <c r="DVX17" s="67"/>
      <c r="DVY17" s="67"/>
      <c r="DVZ17" s="67"/>
      <c r="DWA17" s="67"/>
      <c r="DWB17" s="67"/>
      <c r="DWC17" s="67"/>
      <c r="DWD17" s="67"/>
      <c r="DWE17" s="67"/>
      <c r="DWF17" s="67"/>
      <c r="DWG17" s="67"/>
      <c r="DWH17" s="67"/>
      <c r="DWI17" s="67"/>
      <c r="DWJ17" s="67"/>
      <c r="DWK17" s="67"/>
      <c r="DWL17" s="67"/>
      <c r="DWM17" s="67"/>
      <c r="DWN17" s="67"/>
      <c r="DWO17" s="67"/>
      <c r="DWP17" s="67"/>
      <c r="DWQ17" s="67"/>
      <c r="DWR17" s="67"/>
      <c r="DWS17" s="67"/>
      <c r="DWT17" s="67"/>
      <c r="DWU17" s="67"/>
      <c r="DWV17" s="67"/>
      <c r="DWW17" s="67"/>
      <c r="DWX17" s="67"/>
      <c r="DWY17" s="67"/>
      <c r="DWZ17" s="67"/>
      <c r="DXA17" s="67"/>
      <c r="DXB17" s="67"/>
      <c r="DXC17" s="67"/>
      <c r="DXD17" s="67"/>
      <c r="DXE17" s="67"/>
      <c r="DXF17" s="67"/>
      <c r="DXG17" s="67"/>
      <c r="DXH17" s="67"/>
      <c r="DXI17" s="67"/>
      <c r="DXJ17" s="67"/>
      <c r="DXK17" s="67"/>
      <c r="DXL17" s="67"/>
      <c r="DXM17" s="67"/>
      <c r="DXN17" s="67"/>
      <c r="DXO17" s="67"/>
      <c r="DXP17" s="67"/>
      <c r="DXQ17" s="67"/>
      <c r="DXR17" s="67"/>
      <c r="DXS17" s="67"/>
      <c r="DXT17" s="67"/>
      <c r="DXU17" s="67"/>
      <c r="DXV17" s="67"/>
      <c r="DXW17" s="67"/>
      <c r="DXX17" s="67"/>
      <c r="DXY17" s="67"/>
      <c r="DXZ17" s="67"/>
      <c r="DYA17" s="67"/>
      <c r="DYB17" s="67"/>
      <c r="DYC17" s="67"/>
      <c r="DYD17" s="67"/>
      <c r="DYE17" s="67"/>
      <c r="DYF17" s="67"/>
      <c r="DYG17" s="67"/>
      <c r="DYH17" s="67"/>
      <c r="DYI17" s="67"/>
      <c r="DYJ17" s="67"/>
      <c r="DYK17" s="67"/>
      <c r="DYL17" s="67"/>
      <c r="DYM17" s="67"/>
      <c r="DYN17" s="67"/>
      <c r="DYO17" s="67"/>
      <c r="DYP17" s="67"/>
      <c r="DYQ17" s="67"/>
      <c r="DYR17" s="67"/>
      <c r="DYS17" s="67"/>
      <c r="DYT17" s="67"/>
      <c r="DYU17" s="67"/>
      <c r="DYV17" s="67"/>
      <c r="DYW17" s="67"/>
      <c r="DYX17" s="67"/>
      <c r="DYY17" s="67"/>
      <c r="DYZ17" s="67"/>
      <c r="DZA17" s="67"/>
      <c r="DZB17" s="67"/>
      <c r="DZC17" s="67"/>
      <c r="DZD17" s="67"/>
      <c r="DZE17" s="67"/>
      <c r="DZF17" s="67"/>
      <c r="DZG17" s="67"/>
      <c r="DZH17" s="67"/>
      <c r="DZI17" s="67"/>
      <c r="DZJ17" s="67"/>
      <c r="DZK17" s="67"/>
      <c r="DZL17" s="67"/>
      <c r="DZM17" s="67"/>
      <c r="DZN17" s="67"/>
      <c r="DZO17" s="67"/>
      <c r="DZP17" s="67"/>
      <c r="DZQ17" s="67"/>
      <c r="DZR17" s="67"/>
      <c r="DZS17" s="67"/>
      <c r="DZT17" s="67"/>
      <c r="DZU17" s="67"/>
      <c r="DZV17" s="67"/>
      <c r="DZW17" s="67"/>
      <c r="DZX17" s="67"/>
      <c r="DZY17" s="67"/>
      <c r="DZZ17" s="67"/>
      <c r="EAA17" s="67"/>
      <c r="EAB17" s="67"/>
      <c r="EAC17" s="67"/>
      <c r="EAD17" s="67"/>
      <c r="EAE17" s="67"/>
      <c r="EAF17" s="67"/>
      <c r="EAG17" s="67"/>
      <c r="EAH17" s="67"/>
      <c r="EAI17" s="67"/>
      <c r="EAJ17" s="67"/>
      <c r="EAK17" s="67"/>
      <c r="EAL17" s="67"/>
      <c r="EAM17" s="67"/>
      <c r="EAN17" s="67"/>
      <c r="EAO17" s="67"/>
      <c r="EAP17" s="67"/>
      <c r="EAQ17" s="67"/>
      <c r="EAR17" s="67"/>
      <c r="EAS17" s="67"/>
      <c r="EAT17" s="67"/>
      <c r="EAU17" s="67"/>
      <c r="EAV17" s="67"/>
      <c r="EAW17" s="67"/>
      <c r="EAX17" s="67"/>
      <c r="EAY17" s="67"/>
      <c r="EAZ17" s="67"/>
      <c r="EBA17" s="67"/>
      <c r="EBB17" s="67"/>
      <c r="EBC17" s="67"/>
      <c r="EBD17" s="67"/>
      <c r="EBE17" s="67"/>
      <c r="EBF17" s="67"/>
      <c r="EBG17" s="67"/>
      <c r="EBH17" s="67"/>
      <c r="EBI17" s="67"/>
      <c r="EBJ17" s="67"/>
      <c r="EBK17" s="67"/>
      <c r="EBL17" s="67"/>
      <c r="EBM17" s="67"/>
      <c r="EBN17" s="67"/>
      <c r="EBO17" s="67"/>
      <c r="EBP17" s="67"/>
      <c r="EBQ17" s="67"/>
      <c r="EBR17" s="67"/>
      <c r="EBS17" s="67"/>
      <c r="EBT17" s="67"/>
      <c r="EBU17" s="67"/>
      <c r="EBV17" s="67"/>
      <c r="EBW17" s="67"/>
      <c r="EBX17" s="67"/>
      <c r="EBY17" s="67"/>
      <c r="EBZ17" s="67"/>
      <c r="ECA17" s="67"/>
      <c r="ECB17" s="67"/>
      <c r="ECC17" s="67"/>
      <c r="ECD17" s="67"/>
      <c r="ECE17" s="67"/>
      <c r="ECF17" s="67"/>
      <c r="ECG17" s="67"/>
      <c r="ECH17" s="67"/>
      <c r="ECI17" s="67"/>
      <c r="ECJ17" s="67"/>
      <c r="ECK17" s="67"/>
      <c r="ECL17" s="67"/>
      <c r="ECM17" s="67"/>
      <c r="ECN17" s="67"/>
      <c r="ECO17" s="67"/>
      <c r="ECP17" s="67"/>
      <c r="ECQ17" s="67"/>
      <c r="ECR17" s="67"/>
      <c r="ECS17" s="67"/>
      <c r="ECT17" s="67"/>
      <c r="ECU17" s="67"/>
      <c r="ECV17" s="67"/>
      <c r="ECW17" s="67"/>
      <c r="ECX17" s="67"/>
      <c r="ECY17" s="67"/>
      <c r="ECZ17" s="67"/>
      <c r="EDA17" s="67"/>
      <c r="EDB17" s="67"/>
      <c r="EDC17" s="67"/>
      <c r="EDD17" s="67"/>
      <c r="EDE17" s="67"/>
      <c r="EDF17" s="67"/>
      <c r="EDG17" s="67"/>
      <c r="EDH17" s="67"/>
      <c r="EDI17" s="67"/>
      <c r="EDJ17" s="67"/>
      <c r="EDK17" s="67"/>
      <c r="EDL17" s="67"/>
      <c r="EDM17" s="67"/>
      <c r="EDN17" s="67"/>
      <c r="EDO17" s="67"/>
      <c r="EDP17" s="67"/>
      <c r="EDQ17" s="67"/>
      <c r="EDR17" s="67"/>
      <c r="EDS17" s="67"/>
      <c r="EDT17" s="67"/>
      <c r="EDU17" s="67"/>
      <c r="EDV17" s="67"/>
      <c r="EDW17" s="67"/>
      <c r="EDX17" s="67"/>
      <c r="EDY17" s="67"/>
      <c r="EDZ17" s="67"/>
      <c r="EEA17" s="67"/>
      <c r="EEB17" s="67"/>
      <c r="EEC17" s="67"/>
      <c r="EED17" s="67"/>
      <c r="EEE17" s="67"/>
      <c r="EEF17" s="67"/>
      <c r="EEG17" s="67"/>
      <c r="EEH17" s="67"/>
      <c r="EEI17" s="67"/>
      <c r="EEJ17" s="67"/>
      <c r="EEK17" s="67"/>
      <c r="EEL17" s="67"/>
      <c r="EEM17" s="67"/>
      <c r="EEN17" s="67"/>
      <c r="EEO17" s="67"/>
      <c r="EEP17" s="67"/>
      <c r="EEQ17" s="67"/>
      <c r="EER17" s="67"/>
      <c r="EES17" s="67"/>
      <c r="EET17" s="67"/>
      <c r="EEU17" s="67"/>
      <c r="EEV17" s="67"/>
      <c r="EEW17" s="67"/>
      <c r="EEX17" s="67"/>
      <c r="EEY17" s="67"/>
      <c r="EEZ17" s="67"/>
      <c r="EFA17" s="67"/>
      <c r="EFB17" s="67"/>
      <c r="EFC17" s="67"/>
      <c r="EFD17" s="67"/>
      <c r="EFE17" s="67"/>
      <c r="EFF17" s="67"/>
      <c r="EFG17" s="67"/>
      <c r="EFH17" s="67"/>
      <c r="EFI17" s="67"/>
      <c r="EFJ17" s="67"/>
      <c r="EFK17" s="67"/>
      <c r="EFL17" s="67"/>
      <c r="EFM17" s="67"/>
      <c r="EFN17" s="67"/>
      <c r="EFO17" s="67"/>
      <c r="EFP17" s="67"/>
      <c r="EFQ17" s="67"/>
      <c r="EFR17" s="67"/>
      <c r="EFS17" s="67"/>
      <c r="EFT17" s="67"/>
      <c r="EFU17" s="67"/>
      <c r="EFV17" s="67"/>
      <c r="EFW17" s="67"/>
      <c r="EFX17" s="67"/>
      <c r="EFY17" s="67"/>
      <c r="EFZ17" s="67"/>
      <c r="EGA17" s="67"/>
      <c r="EGB17" s="67"/>
      <c r="EGC17" s="67"/>
      <c r="EGD17" s="67"/>
      <c r="EGE17" s="67"/>
      <c r="EGF17" s="67"/>
      <c r="EGG17" s="67"/>
      <c r="EGH17" s="67"/>
      <c r="EGI17" s="67"/>
      <c r="EGJ17" s="67"/>
      <c r="EGK17" s="67"/>
      <c r="EGL17" s="67"/>
      <c r="EGM17" s="67"/>
      <c r="EGN17" s="67"/>
      <c r="EGO17" s="67"/>
      <c r="EGP17" s="67"/>
      <c r="EGQ17" s="67"/>
      <c r="EGR17" s="67"/>
      <c r="EGS17" s="67"/>
      <c r="EGT17" s="67"/>
      <c r="EGU17" s="67"/>
      <c r="EGV17" s="67"/>
      <c r="EGW17" s="67"/>
      <c r="EGX17" s="67"/>
      <c r="EGY17" s="67"/>
      <c r="EGZ17" s="67"/>
      <c r="EHA17" s="67"/>
      <c r="EHB17" s="67"/>
      <c r="EHC17" s="67"/>
      <c r="EHD17" s="67"/>
      <c r="EHE17" s="67"/>
      <c r="EHF17" s="67"/>
      <c r="EHG17" s="67"/>
      <c r="EHH17" s="67"/>
      <c r="EHI17" s="67"/>
      <c r="EHJ17" s="67"/>
      <c r="EHK17" s="67"/>
      <c r="EHL17" s="67"/>
      <c r="EHM17" s="67"/>
      <c r="EHN17" s="67"/>
      <c r="EHO17" s="67"/>
      <c r="EHP17" s="67"/>
      <c r="EHQ17" s="67"/>
      <c r="EHR17" s="67"/>
      <c r="EHS17" s="67"/>
      <c r="EHT17" s="67"/>
      <c r="EHU17" s="67"/>
      <c r="EHV17" s="67"/>
      <c r="EHW17" s="67"/>
      <c r="EHX17" s="67"/>
      <c r="EHY17" s="67"/>
      <c r="EHZ17" s="67"/>
      <c r="EIA17" s="67"/>
      <c r="EIB17" s="67"/>
      <c r="EIC17" s="67"/>
      <c r="EID17" s="67"/>
      <c r="EIE17" s="67"/>
      <c r="EIF17" s="67"/>
      <c r="EIG17" s="67"/>
      <c r="EIH17" s="67"/>
      <c r="EII17" s="67"/>
      <c r="EIJ17" s="67"/>
      <c r="EIK17" s="67"/>
      <c r="EIL17" s="67"/>
      <c r="EIM17" s="67"/>
      <c r="EIN17" s="67"/>
      <c r="EIO17" s="67"/>
      <c r="EIP17" s="67"/>
      <c r="EIQ17" s="67"/>
      <c r="EIR17" s="67"/>
      <c r="EIS17" s="67"/>
      <c r="EIT17" s="67"/>
      <c r="EIU17" s="67"/>
      <c r="EIV17" s="67"/>
      <c r="EIW17" s="67"/>
      <c r="EIX17" s="67"/>
      <c r="EIY17" s="67"/>
      <c r="EIZ17" s="67"/>
      <c r="EJA17" s="67"/>
      <c r="EJB17" s="67"/>
      <c r="EJC17" s="67"/>
      <c r="EJD17" s="67"/>
      <c r="EJE17" s="67"/>
      <c r="EJF17" s="67"/>
      <c r="EJG17" s="67"/>
      <c r="EJH17" s="67"/>
      <c r="EJI17" s="67"/>
      <c r="EJJ17" s="67"/>
      <c r="EJK17" s="67"/>
      <c r="EJL17" s="67"/>
      <c r="EJM17" s="67"/>
      <c r="EJN17" s="67"/>
      <c r="EJO17" s="67"/>
      <c r="EJP17" s="67"/>
      <c r="EJQ17" s="67"/>
      <c r="EJR17" s="67"/>
      <c r="EJS17" s="67"/>
      <c r="EJT17" s="67"/>
      <c r="EJU17" s="67"/>
      <c r="EJV17" s="67"/>
      <c r="EJW17" s="67"/>
      <c r="EJX17" s="67"/>
      <c r="EJY17" s="67"/>
      <c r="EJZ17" s="67"/>
      <c r="EKA17" s="67"/>
      <c r="EKB17" s="67"/>
      <c r="EKC17" s="67"/>
      <c r="EKD17" s="67"/>
      <c r="EKE17" s="67"/>
      <c r="EKF17" s="67"/>
      <c r="EKG17" s="67"/>
      <c r="EKH17" s="67"/>
      <c r="EKI17" s="67"/>
      <c r="EKJ17" s="67"/>
      <c r="EKK17" s="67"/>
      <c r="EKL17" s="67"/>
      <c r="EKM17" s="67"/>
      <c r="EKN17" s="67"/>
      <c r="EKO17" s="67"/>
      <c r="EKP17" s="67"/>
      <c r="EKQ17" s="67"/>
      <c r="EKR17" s="67"/>
      <c r="EKS17" s="67"/>
      <c r="EKT17" s="67"/>
      <c r="EKU17" s="67"/>
      <c r="EKV17" s="67"/>
      <c r="EKW17" s="67"/>
      <c r="EKX17" s="67"/>
      <c r="EKY17" s="67"/>
      <c r="EKZ17" s="67"/>
      <c r="ELA17" s="67"/>
      <c r="ELB17" s="67"/>
      <c r="ELC17" s="67"/>
      <c r="ELD17" s="67"/>
      <c r="ELE17" s="67"/>
      <c r="ELF17" s="67"/>
      <c r="ELG17" s="67"/>
      <c r="ELH17" s="67"/>
      <c r="ELI17" s="67"/>
      <c r="ELJ17" s="67"/>
      <c r="ELK17" s="67"/>
      <c r="ELL17" s="67"/>
      <c r="ELM17" s="67"/>
      <c r="ELN17" s="67"/>
      <c r="ELO17" s="67"/>
      <c r="ELP17" s="67"/>
      <c r="ELQ17" s="67"/>
      <c r="ELR17" s="67"/>
      <c r="ELS17" s="67"/>
      <c r="ELT17" s="67"/>
      <c r="ELU17" s="67"/>
      <c r="ELV17" s="67"/>
      <c r="ELW17" s="67"/>
      <c r="ELX17" s="67"/>
      <c r="ELY17" s="67"/>
      <c r="ELZ17" s="67"/>
      <c r="EMA17" s="67"/>
      <c r="EMB17" s="67"/>
      <c r="EMC17" s="67"/>
      <c r="EMD17" s="67"/>
      <c r="EME17" s="67"/>
      <c r="EMF17" s="67"/>
      <c r="EMG17" s="67"/>
      <c r="EMH17" s="67"/>
      <c r="EMI17" s="67"/>
      <c r="EMJ17" s="67"/>
      <c r="EMK17" s="67"/>
      <c r="EML17" s="67"/>
      <c r="EMM17" s="67"/>
      <c r="EMN17" s="67"/>
      <c r="EMO17" s="67"/>
      <c r="EMP17" s="67"/>
      <c r="EMQ17" s="67"/>
      <c r="EMR17" s="67"/>
      <c r="EMS17" s="67"/>
      <c r="EMT17" s="67"/>
      <c r="EMU17" s="67"/>
      <c r="EMV17" s="67"/>
      <c r="EMW17" s="67"/>
      <c r="EMX17" s="67"/>
      <c r="EMY17" s="67"/>
      <c r="EMZ17" s="67"/>
      <c r="ENA17" s="67"/>
      <c r="ENB17" s="67"/>
      <c r="ENC17" s="67"/>
      <c r="END17" s="67"/>
      <c r="ENE17" s="67"/>
      <c r="ENF17" s="67"/>
      <c r="ENG17" s="67"/>
      <c r="ENH17" s="67"/>
      <c r="ENI17" s="67"/>
      <c r="ENJ17" s="67"/>
      <c r="ENK17" s="67"/>
      <c r="ENL17" s="67"/>
      <c r="ENM17" s="67"/>
      <c r="ENN17" s="67"/>
      <c r="ENO17" s="67"/>
      <c r="ENP17" s="67"/>
      <c r="ENQ17" s="67"/>
      <c r="ENR17" s="67"/>
      <c r="ENS17" s="67"/>
      <c r="ENT17" s="67"/>
      <c r="ENU17" s="67"/>
      <c r="ENV17" s="67"/>
      <c r="ENW17" s="67"/>
      <c r="ENX17" s="67"/>
      <c r="ENY17" s="67"/>
      <c r="ENZ17" s="67"/>
      <c r="EOA17" s="67"/>
      <c r="EOB17" s="67"/>
      <c r="EOC17" s="67"/>
      <c r="EOD17" s="67"/>
      <c r="EOE17" s="67"/>
      <c r="EOF17" s="67"/>
      <c r="EOG17" s="67"/>
      <c r="EOH17" s="67"/>
      <c r="EOI17" s="67"/>
      <c r="EOJ17" s="67"/>
      <c r="EOK17" s="67"/>
      <c r="EOL17" s="67"/>
      <c r="EOM17" s="67"/>
      <c r="EON17" s="67"/>
      <c r="EOO17" s="67"/>
      <c r="EOP17" s="67"/>
      <c r="EOQ17" s="67"/>
      <c r="EOR17" s="67"/>
      <c r="EOS17" s="67"/>
      <c r="EOT17" s="67"/>
      <c r="EOU17" s="67"/>
      <c r="EOV17" s="67"/>
      <c r="EOW17" s="67"/>
      <c r="EOX17" s="67"/>
      <c r="EOY17" s="67"/>
      <c r="EOZ17" s="67"/>
      <c r="EPA17" s="67"/>
      <c r="EPB17" s="67"/>
      <c r="EPC17" s="67"/>
      <c r="EPD17" s="67"/>
      <c r="EPE17" s="67"/>
      <c r="EPF17" s="67"/>
      <c r="EPG17" s="67"/>
      <c r="EPH17" s="67"/>
      <c r="EPI17" s="67"/>
      <c r="EPJ17" s="67"/>
      <c r="EPK17" s="67"/>
      <c r="EPL17" s="67"/>
      <c r="EPM17" s="67"/>
      <c r="EPN17" s="67"/>
      <c r="EPO17" s="67"/>
      <c r="EPP17" s="67"/>
      <c r="EPQ17" s="67"/>
      <c r="EPR17" s="67"/>
      <c r="EPS17" s="67"/>
      <c r="EPT17" s="67"/>
      <c r="EPU17" s="67"/>
      <c r="EPV17" s="67"/>
      <c r="EPW17" s="67"/>
      <c r="EPX17" s="67"/>
      <c r="EPY17" s="67"/>
      <c r="EPZ17" s="67"/>
      <c r="EQA17" s="67"/>
      <c r="EQB17" s="67"/>
      <c r="EQC17" s="67"/>
      <c r="EQD17" s="67"/>
      <c r="EQE17" s="67"/>
      <c r="EQF17" s="67"/>
      <c r="EQG17" s="67"/>
      <c r="EQH17" s="67"/>
      <c r="EQI17" s="67"/>
      <c r="EQJ17" s="67"/>
      <c r="EQK17" s="67"/>
      <c r="EQL17" s="67"/>
      <c r="EQM17" s="67"/>
      <c r="EQN17" s="67"/>
      <c r="EQO17" s="67"/>
      <c r="EQP17" s="67"/>
      <c r="EQQ17" s="67"/>
      <c r="EQR17" s="67"/>
      <c r="EQS17" s="67"/>
      <c r="EQT17" s="67"/>
      <c r="EQU17" s="67"/>
      <c r="EQV17" s="67"/>
      <c r="EQW17" s="67"/>
      <c r="EQX17" s="67"/>
      <c r="EQY17" s="67"/>
      <c r="EQZ17" s="67"/>
      <c r="ERA17" s="67"/>
      <c r="ERB17" s="67"/>
      <c r="ERC17" s="67"/>
      <c r="ERD17" s="67"/>
      <c r="ERE17" s="67"/>
      <c r="ERF17" s="67"/>
      <c r="ERG17" s="67"/>
      <c r="ERH17" s="67"/>
      <c r="ERI17" s="67"/>
      <c r="ERJ17" s="67"/>
      <c r="ERK17" s="67"/>
      <c r="ERL17" s="67"/>
      <c r="ERM17" s="67"/>
      <c r="ERN17" s="67"/>
      <c r="ERO17" s="67"/>
      <c r="ERP17" s="67"/>
      <c r="ERQ17" s="67"/>
      <c r="ERR17" s="67"/>
      <c r="ERS17" s="67"/>
      <c r="ERT17" s="67"/>
      <c r="ERU17" s="67"/>
      <c r="ERV17" s="67"/>
      <c r="ERW17" s="67"/>
      <c r="ERX17" s="67"/>
      <c r="ERY17" s="67"/>
      <c r="ERZ17" s="67"/>
      <c r="ESA17" s="67"/>
      <c r="ESB17" s="67"/>
      <c r="ESC17" s="67"/>
      <c r="ESD17" s="67"/>
      <c r="ESE17" s="67"/>
      <c r="ESF17" s="67"/>
      <c r="ESG17" s="67"/>
      <c r="ESH17" s="67"/>
      <c r="ESI17" s="67"/>
      <c r="ESJ17" s="67"/>
      <c r="ESK17" s="67"/>
      <c r="ESL17" s="67"/>
      <c r="ESM17" s="67"/>
      <c r="ESN17" s="67"/>
      <c r="ESO17" s="67"/>
      <c r="ESP17" s="67"/>
      <c r="ESQ17" s="67"/>
      <c r="ESR17" s="67"/>
      <c r="ESS17" s="67"/>
      <c r="EST17" s="67"/>
      <c r="ESU17" s="67"/>
      <c r="ESV17" s="67"/>
      <c r="ESW17" s="67"/>
      <c r="ESX17" s="67"/>
      <c r="ESY17" s="67"/>
      <c r="ESZ17" s="67"/>
      <c r="ETA17" s="67"/>
      <c r="ETB17" s="67"/>
      <c r="ETC17" s="67"/>
      <c r="ETD17" s="67"/>
      <c r="ETE17" s="67"/>
      <c r="ETF17" s="67"/>
      <c r="ETG17" s="67"/>
      <c r="ETH17" s="67"/>
      <c r="ETI17" s="67"/>
      <c r="ETJ17" s="67"/>
      <c r="ETK17" s="67"/>
      <c r="ETL17" s="67"/>
      <c r="ETM17" s="67"/>
      <c r="ETN17" s="67"/>
      <c r="ETO17" s="67"/>
      <c r="ETP17" s="67"/>
      <c r="ETQ17" s="67"/>
      <c r="ETR17" s="67"/>
      <c r="ETS17" s="67"/>
      <c r="ETT17" s="67"/>
      <c r="ETU17" s="67"/>
      <c r="ETV17" s="67"/>
      <c r="ETW17" s="67"/>
      <c r="ETX17" s="67"/>
      <c r="ETY17" s="67"/>
      <c r="ETZ17" s="67"/>
      <c r="EUA17" s="67"/>
      <c r="EUB17" s="67"/>
      <c r="EUC17" s="67"/>
      <c r="EUD17" s="67"/>
      <c r="EUE17" s="67"/>
      <c r="EUF17" s="67"/>
      <c r="EUG17" s="67"/>
      <c r="EUH17" s="67"/>
      <c r="EUI17" s="67"/>
      <c r="EUJ17" s="67"/>
      <c r="EUK17" s="67"/>
      <c r="EUL17" s="67"/>
      <c r="EUM17" s="67"/>
      <c r="EUN17" s="67"/>
      <c r="EUO17" s="67"/>
      <c r="EUP17" s="67"/>
      <c r="EUQ17" s="67"/>
      <c r="EUR17" s="67"/>
      <c r="EUS17" s="67"/>
      <c r="EUT17" s="67"/>
      <c r="EUU17" s="67"/>
      <c r="EUV17" s="67"/>
      <c r="EUW17" s="67"/>
      <c r="EUX17" s="67"/>
      <c r="EUY17" s="67"/>
      <c r="EUZ17" s="67"/>
      <c r="EVA17" s="67"/>
      <c r="EVB17" s="67"/>
      <c r="EVC17" s="67"/>
      <c r="EVD17" s="67"/>
      <c r="EVE17" s="67"/>
      <c r="EVF17" s="67"/>
      <c r="EVG17" s="67"/>
      <c r="EVH17" s="67"/>
      <c r="EVI17" s="67"/>
      <c r="EVJ17" s="67"/>
      <c r="EVK17" s="67"/>
      <c r="EVL17" s="67"/>
      <c r="EVM17" s="67"/>
      <c r="EVN17" s="67"/>
      <c r="EVO17" s="67"/>
      <c r="EVP17" s="67"/>
      <c r="EVQ17" s="67"/>
      <c r="EVR17" s="67"/>
      <c r="EVS17" s="67"/>
      <c r="EVT17" s="67"/>
      <c r="EVU17" s="67"/>
      <c r="EVV17" s="67"/>
      <c r="EVW17" s="67"/>
      <c r="EVX17" s="67"/>
      <c r="EVY17" s="67"/>
      <c r="EVZ17" s="67"/>
      <c r="EWA17" s="67"/>
      <c r="EWB17" s="67"/>
      <c r="EWC17" s="67"/>
      <c r="EWD17" s="67"/>
      <c r="EWE17" s="67"/>
      <c r="EWF17" s="67"/>
      <c r="EWG17" s="67"/>
      <c r="EWH17" s="67"/>
      <c r="EWI17" s="67"/>
      <c r="EWJ17" s="67"/>
      <c r="EWK17" s="67"/>
      <c r="EWL17" s="67"/>
      <c r="EWM17" s="67"/>
      <c r="EWN17" s="67"/>
      <c r="EWO17" s="67"/>
      <c r="EWP17" s="67"/>
      <c r="EWQ17" s="67"/>
      <c r="EWR17" s="67"/>
      <c r="EWS17" s="67"/>
      <c r="EWT17" s="67"/>
      <c r="EWU17" s="67"/>
      <c r="EWV17" s="67"/>
      <c r="EWW17" s="67"/>
      <c r="EWX17" s="67"/>
      <c r="EWY17" s="67"/>
      <c r="EWZ17" s="67"/>
      <c r="EXA17" s="67"/>
      <c r="EXB17" s="67"/>
      <c r="EXC17" s="67"/>
      <c r="EXD17" s="67"/>
      <c r="EXE17" s="67"/>
      <c r="EXF17" s="67"/>
      <c r="EXG17" s="67"/>
      <c r="EXH17" s="67"/>
      <c r="EXI17" s="67"/>
      <c r="EXJ17" s="67"/>
      <c r="EXK17" s="67"/>
      <c r="EXL17" s="67"/>
      <c r="EXM17" s="67"/>
      <c r="EXN17" s="67"/>
      <c r="EXO17" s="67"/>
      <c r="EXP17" s="67"/>
      <c r="EXQ17" s="67"/>
      <c r="EXR17" s="67"/>
      <c r="EXS17" s="67"/>
      <c r="EXT17" s="67"/>
      <c r="EXU17" s="67"/>
      <c r="EXV17" s="67"/>
      <c r="EXW17" s="67"/>
      <c r="EXX17" s="67"/>
      <c r="EXY17" s="67"/>
      <c r="EXZ17" s="67"/>
      <c r="EYA17" s="67"/>
      <c r="EYB17" s="67"/>
      <c r="EYC17" s="67"/>
      <c r="EYD17" s="67"/>
      <c r="EYE17" s="67"/>
      <c r="EYF17" s="67"/>
      <c r="EYG17" s="67"/>
      <c r="EYH17" s="67"/>
      <c r="EYI17" s="67"/>
      <c r="EYJ17" s="67"/>
      <c r="EYK17" s="67"/>
      <c r="EYL17" s="67"/>
      <c r="EYM17" s="67"/>
      <c r="EYN17" s="67"/>
      <c r="EYO17" s="67"/>
      <c r="EYP17" s="67"/>
      <c r="EYQ17" s="67"/>
      <c r="EYR17" s="67"/>
      <c r="EYS17" s="67"/>
      <c r="EYT17" s="67"/>
      <c r="EYU17" s="67"/>
      <c r="EYV17" s="67"/>
      <c r="EYW17" s="67"/>
      <c r="EYX17" s="67"/>
      <c r="EYY17" s="67"/>
      <c r="EYZ17" s="67"/>
      <c r="EZA17" s="67"/>
      <c r="EZB17" s="67"/>
      <c r="EZC17" s="67"/>
      <c r="EZD17" s="67"/>
      <c r="EZE17" s="67"/>
      <c r="EZF17" s="67"/>
      <c r="EZG17" s="67"/>
      <c r="EZH17" s="67"/>
      <c r="EZI17" s="67"/>
      <c r="EZJ17" s="67"/>
      <c r="EZK17" s="67"/>
      <c r="EZL17" s="67"/>
      <c r="EZM17" s="67"/>
      <c r="EZN17" s="67"/>
      <c r="EZO17" s="67"/>
      <c r="EZP17" s="67"/>
      <c r="EZQ17" s="67"/>
      <c r="EZR17" s="67"/>
      <c r="EZS17" s="67"/>
      <c r="EZT17" s="67"/>
      <c r="EZU17" s="67"/>
      <c r="EZV17" s="67"/>
      <c r="EZW17" s="67"/>
      <c r="EZX17" s="67"/>
      <c r="EZY17" s="67"/>
      <c r="EZZ17" s="67"/>
      <c r="FAA17" s="67"/>
      <c r="FAB17" s="67"/>
      <c r="FAC17" s="67"/>
      <c r="FAD17" s="67"/>
      <c r="FAE17" s="67"/>
      <c r="FAF17" s="67"/>
      <c r="FAG17" s="67"/>
      <c r="FAH17" s="67"/>
      <c r="FAI17" s="67"/>
      <c r="FAJ17" s="67"/>
      <c r="FAK17" s="67"/>
      <c r="FAL17" s="67"/>
      <c r="FAM17" s="67"/>
      <c r="FAN17" s="67"/>
      <c r="FAO17" s="67"/>
      <c r="FAP17" s="67"/>
      <c r="FAQ17" s="67"/>
      <c r="FAR17" s="67"/>
      <c r="FAS17" s="67"/>
      <c r="FAT17" s="67"/>
      <c r="FAU17" s="67"/>
      <c r="FAV17" s="67"/>
      <c r="FAW17" s="67"/>
      <c r="FAX17" s="67"/>
      <c r="FAY17" s="67"/>
      <c r="FAZ17" s="67"/>
      <c r="FBA17" s="67"/>
      <c r="FBB17" s="67"/>
      <c r="FBC17" s="67"/>
      <c r="FBD17" s="67"/>
      <c r="FBE17" s="67"/>
      <c r="FBF17" s="67"/>
      <c r="FBG17" s="67"/>
      <c r="FBH17" s="67"/>
      <c r="FBI17" s="67"/>
      <c r="FBJ17" s="67"/>
      <c r="FBK17" s="67"/>
      <c r="FBL17" s="67"/>
      <c r="FBM17" s="67"/>
      <c r="FBN17" s="67"/>
      <c r="FBO17" s="67"/>
      <c r="FBP17" s="67"/>
      <c r="FBQ17" s="67"/>
      <c r="FBR17" s="67"/>
      <c r="FBS17" s="67"/>
      <c r="FBT17" s="67"/>
      <c r="FBU17" s="67"/>
      <c r="FBV17" s="67"/>
      <c r="FBW17" s="67"/>
      <c r="FBX17" s="67"/>
      <c r="FBY17" s="67"/>
      <c r="FBZ17" s="67"/>
      <c r="FCA17" s="67"/>
      <c r="FCB17" s="67"/>
      <c r="FCC17" s="67"/>
      <c r="FCD17" s="67"/>
      <c r="FCE17" s="67"/>
      <c r="FCF17" s="67"/>
      <c r="FCG17" s="67"/>
      <c r="FCH17" s="67"/>
      <c r="FCI17" s="67"/>
      <c r="FCJ17" s="67"/>
      <c r="FCK17" s="67"/>
      <c r="FCL17" s="67"/>
      <c r="FCM17" s="67"/>
      <c r="FCN17" s="67"/>
      <c r="FCO17" s="67"/>
      <c r="FCP17" s="67"/>
      <c r="FCQ17" s="67"/>
      <c r="FCR17" s="67"/>
      <c r="FCS17" s="67"/>
      <c r="FCT17" s="67"/>
      <c r="FCU17" s="67"/>
      <c r="FCV17" s="67"/>
      <c r="FCW17" s="67"/>
      <c r="FCX17" s="67"/>
      <c r="FCY17" s="67"/>
      <c r="FCZ17" s="67"/>
      <c r="FDA17" s="67"/>
      <c r="FDB17" s="67"/>
      <c r="FDC17" s="67"/>
      <c r="FDD17" s="67"/>
      <c r="FDE17" s="67"/>
      <c r="FDF17" s="67"/>
      <c r="FDG17" s="67"/>
      <c r="FDH17" s="67"/>
      <c r="FDI17" s="67"/>
      <c r="FDJ17" s="67"/>
      <c r="FDK17" s="67"/>
      <c r="FDL17" s="67"/>
      <c r="FDM17" s="67"/>
      <c r="FDN17" s="67"/>
      <c r="FDO17" s="67"/>
      <c r="FDP17" s="67"/>
      <c r="FDQ17" s="67"/>
      <c r="FDR17" s="67"/>
      <c r="FDS17" s="67"/>
      <c r="FDT17" s="67"/>
      <c r="FDU17" s="67"/>
      <c r="FDV17" s="67"/>
      <c r="FDW17" s="67"/>
      <c r="FDX17" s="67"/>
      <c r="FDY17" s="67"/>
      <c r="FDZ17" s="67"/>
      <c r="FEA17" s="67"/>
      <c r="FEB17" s="67"/>
      <c r="FEC17" s="67"/>
      <c r="FED17" s="67"/>
      <c r="FEE17" s="67"/>
      <c r="FEF17" s="67"/>
      <c r="FEG17" s="67"/>
      <c r="FEH17" s="67"/>
      <c r="FEI17" s="67"/>
      <c r="FEJ17" s="67"/>
      <c r="FEK17" s="67"/>
      <c r="FEL17" s="67"/>
      <c r="FEM17" s="67"/>
      <c r="FEN17" s="67"/>
      <c r="FEO17" s="67"/>
      <c r="FEP17" s="67"/>
      <c r="FEQ17" s="67"/>
      <c r="FER17" s="67"/>
      <c r="FES17" s="67"/>
      <c r="FET17" s="67"/>
      <c r="FEU17" s="67"/>
      <c r="FEV17" s="67"/>
      <c r="FEW17" s="67"/>
      <c r="FEX17" s="67"/>
      <c r="FEY17" s="67"/>
      <c r="FEZ17" s="67"/>
      <c r="FFA17" s="67"/>
      <c r="FFB17" s="67"/>
      <c r="FFC17" s="67"/>
      <c r="FFD17" s="67"/>
      <c r="FFE17" s="67"/>
      <c r="FFF17" s="67"/>
      <c r="FFG17" s="67"/>
      <c r="FFH17" s="67"/>
      <c r="FFI17" s="67"/>
      <c r="FFJ17" s="67"/>
      <c r="FFK17" s="67"/>
      <c r="FFL17" s="67"/>
      <c r="FFM17" s="67"/>
      <c r="FFN17" s="67"/>
      <c r="FFO17" s="67"/>
      <c r="FFP17" s="67"/>
      <c r="FFQ17" s="67"/>
      <c r="FFR17" s="67"/>
      <c r="FFS17" s="67"/>
      <c r="FFT17" s="67"/>
      <c r="FFU17" s="67"/>
      <c r="FFV17" s="67"/>
      <c r="FFW17" s="67"/>
      <c r="FFX17" s="67"/>
      <c r="FFY17" s="67"/>
      <c r="FFZ17" s="67"/>
      <c r="FGA17" s="67"/>
      <c r="FGB17" s="67"/>
      <c r="FGC17" s="67"/>
      <c r="FGD17" s="67"/>
      <c r="FGE17" s="67"/>
      <c r="FGF17" s="67"/>
      <c r="FGG17" s="67"/>
      <c r="FGH17" s="67"/>
      <c r="FGI17" s="67"/>
      <c r="FGJ17" s="67"/>
      <c r="FGK17" s="67"/>
      <c r="FGL17" s="67"/>
      <c r="FGM17" s="67"/>
      <c r="FGN17" s="67"/>
      <c r="FGO17" s="67"/>
      <c r="FGP17" s="67"/>
      <c r="FGQ17" s="67"/>
      <c r="FGR17" s="67"/>
      <c r="FGS17" s="67"/>
      <c r="FGT17" s="67"/>
      <c r="FGU17" s="67"/>
      <c r="FGV17" s="67"/>
      <c r="FGW17" s="67"/>
      <c r="FGX17" s="67"/>
      <c r="FGY17" s="67"/>
      <c r="FGZ17" s="67"/>
      <c r="FHA17" s="67"/>
      <c r="FHB17" s="67"/>
      <c r="FHC17" s="67"/>
      <c r="FHD17" s="67"/>
      <c r="FHE17" s="67"/>
      <c r="FHF17" s="67"/>
      <c r="FHG17" s="67"/>
      <c r="FHH17" s="67"/>
      <c r="FHI17" s="67"/>
      <c r="FHJ17" s="67"/>
      <c r="FHK17" s="67"/>
      <c r="FHL17" s="67"/>
      <c r="FHM17" s="67"/>
      <c r="FHN17" s="67"/>
      <c r="FHO17" s="67"/>
      <c r="FHP17" s="67"/>
      <c r="FHQ17" s="67"/>
      <c r="FHR17" s="67"/>
      <c r="FHS17" s="67"/>
      <c r="FHT17" s="67"/>
      <c r="FHU17" s="67"/>
      <c r="FHV17" s="67"/>
      <c r="FHW17" s="67"/>
      <c r="FHX17" s="67"/>
      <c r="FHY17" s="67"/>
      <c r="FHZ17" s="67"/>
      <c r="FIA17" s="67"/>
      <c r="FIB17" s="67"/>
      <c r="FIC17" s="67"/>
      <c r="FID17" s="67"/>
      <c r="FIE17" s="67"/>
      <c r="FIF17" s="67"/>
      <c r="FIG17" s="67"/>
      <c r="FIH17" s="67"/>
      <c r="FII17" s="67"/>
      <c r="FIJ17" s="67"/>
      <c r="FIK17" s="67"/>
      <c r="FIL17" s="67"/>
      <c r="FIM17" s="67"/>
      <c r="FIN17" s="67"/>
      <c r="FIO17" s="67"/>
      <c r="FIP17" s="67"/>
      <c r="FIQ17" s="67"/>
      <c r="FIR17" s="67"/>
      <c r="FIS17" s="67"/>
      <c r="FIT17" s="67"/>
      <c r="FIU17" s="67"/>
      <c r="FIV17" s="67"/>
      <c r="FIW17" s="67"/>
      <c r="FIX17" s="67"/>
      <c r="FIY17" s="67"/>
      <c r="FIZ17" s="67"/>
      <c r="FJA17" s="67"/>
      <c r="FJB17" s="67"/>
      <c r="FJC17" s="67"/>
      <c r="FJD17" s="67"/>
      <c r="FJE17" s="67"/>
      <c r="FJF17" s="67"/>
      <c r="FJG17" s="67"/>
      <c r="FJH17" s="67"/>
      <c r="FJI17" s="67"/>
      <c r="FJJ17" s="67"/>
      <c r="FJK17" s="67"/>
      <c r="FJL17" s="67"/>
      <c r="FJM17" s="67"/>
      <c r="FJN17" s="67"/>
      <c r="FJO17" s="67"/>
      <c r="FJP17" s="67"/>
      <c r="FJQ17" s="67"/>
      <c r="FJR17" s="67"/>
      <c r="FJS17" s="67"/>
      <c r="FJT17" s="67"/>
      <c r="FJU17" s="67"/>
      <c r="FJV17" s="67"/>
      <c r="FJW17" s="67"/>
      <c r="FJX17" s="67"/>
      <c r="FJY17" s="67"/>
      <c r="FJZ17" s="67"/>
      <c r="FKA17" s="67"/>
      <c r="FKB17" s="67"/>
      <c r="FKC17" s="67"/>
      <c r="FKD17" s="67"/>
      <c r="FKE17" s="67"/>
      <c r="FKF17" s="67"/>
      <c r="FKG17" s="67"/>
      <c r="FKH17" s="67"/>
      <c r="FKI17" s="67"/>
      <c r="FKJ17" s="67"/>
      <c r="FKK17" s="67"/>
      <c r="FKL17" s="67"/>
      <c r="FKM17" s="67"/>
      <c r="FKN17" s="67"/>
      <c r="FKO17" s="67"/>
      <c r="FKP17" s="67"/>
      <c r="FKQ17" s="67"/>
      <c r="FKR17" s="67"/>
      <c r="FKS17" s="67"/>
      <c r="FKT17" s="67"/>
      <c r="FKU17" s="67"/>
      <c r="FKV17" s="67"/>
      <c r="FKW17" s="67"/>
      <c r="FKX17" s="67"/>
      <c r="FKY17" s="67"/>
      <c r="FKZ17" s="67"/>
      <c r="FLA17" s="67"/>
      <c r="FLB17" s="67"/>
      <c r="FLC17" s="67"/>
      <c r="FLD17" s="67"/>
      <c r="FLE17" s="67"/>
      <c r="FLF17" s="67"/>
      <c r="FLG17" s="67"/>
      <c r="FLH17" s="67"/>
      <c r="FLI17" s="67"/>
      <c r="FLJ17" s="67"/>
      <c r="FLK17" s="67"/>
      <c r="FLL17" s="67"/>
      <c r="FLM17" s="67"/>
      <c r="FLN17" s="67"/>
      <c r="FLO17" s="67"/>
      <c r="FLP17" s="67"/>
      <c r="FLQ17" s="67"/>
      <c r="FLR17" s="67"/>
      <c r="FLS17" s="67"/>
      <c r="FLT17" s="67"/>
      <c r="FLU17" s="67"/>
      <c r="FLV17" s="67"/>
      <c r="FLW17" s="67"/>
      <c r="FLX17" s="67"/>
      <c r="FLY17" s="67"/>
      <c r="FLZ17" s="67"/>
      <c r="FMA17" s="67"/>
      <c r="FMB17" s="67"/>
      <c r="FMC17" s="67"/>
      <c r="FMD17" s="67"/>
      <c r="FME17" s="67"/>
      <c r="FMF17" s="67"/>
      <c r="FMG17" s="67"/>
      <c r="FMH17" s="67"/>
      <c r="FMI17" s="67"/>
      <c r="FMJ17" s="67"/>
      <c r="FMK17" s="67"/>
      <c r="FML17" s="67"/>
      <c r="FMM17" s="67"/>
      <c r="FMN17" s="67"/>
      <c r="FMO17" s="67"/>
      <c r="FMP17" s="67"/>
      <c r="FMQ17" s="67"/>
      <c r="FMR17" s="67"/>
      <c r="FMS17" s="67"/>
      <c r="FMT17" s="67"/>
      <c r="FMU17" s="67"/>
      <c r="FMV17" s="67"/>
      <c r="FMW17" s="67"/>
      <c r="FMX17" s="67"/>
      <c r="FMY17" s="67"/>
      <c r="FMZ17" s="67"/>
      <c r="FNA17" s="67"/>
      <c r="FNB17" s="67"/>
      <c r="FNC17" s="67"/>
      <c r="FND17" s="67"/>
      <c r="FNE17" s="67"/>
      <c r="FNF17" s="67"/>
      <c r="FNG17" s="67"/>
      <c r="FNH17" s="67"/>
      <c r="FNI17" s="67"/>
      <c r="FNJ17" s="67"/>
      <c r="FNK17" s="67"/>
      <c r="FNL17" s="67"/>
      <c r="FNM17" s="67"/>
      <c r="FNN17" s="67"/>
      <c r="FNO17" s="67"/>
      <c r="FNP17" s="67"/>
      <c r="FNQ17" s="67"/>
      <c r="FNR17" s="67"/>
      <c r="FNS17" s="67"/>
      <c r="FNT17" s="67"/>
      <c r="FNU17" s="67"/>
      <c r="FNV17" s="67"/>
      <c r="FNW17" s="67"/>
      <c r="FNX17" s="67"/>
      <c r="FNY17" s="67"/>
      <c r="FNZ17" s="67"/>
      <c r="FOA17" s="67"/>
      <c r="FOB17" s="67"/>
      <c r="FOC17" s="67"/>
      <c r="FOD17" s="67"/>
      <c r="FOE17" s="67"/>
      <c r="FOF17" s="67"/>
      <c r="FOG17" s="67"/>
      <c r="FOH17" s="67"/>
      <c r="FOI17" s="67"/>
      <c r="FOJ17" s="67"/>
      <c r="FOK17" s="67"/>
      <c r="FOL17" s="67"/>
      <c r="FOM17" s="67"/>
      <c r="FON17" s="67"/>
      <c r="FOO17" s="67"/>
      <c r="FOP17" s="67"/>
      <c r="FOQ17" s="67"/>
      <c r="FOR17" s="67"/>
      <c r="FOS17" s="67"/>
      <c r="FOT17" s="67"/>
      <c r="FOU17" s="67"/>
      <c r="FOV17" s="67"/>
      <c r="FOW17" s="67"/>
      <c r="FOX17" s="67"/>
      <c r="FOY17" s="67"/>
      <c r="FOZ17" s="67"/>
      <c r="FPA17" s="67"/>
      <c r="FPB17" s="67"/>
      <c r="FPC17" s="67"/>
      <c r="FPD17" s="67"/>
      <c r="FPE17" s="67"/>
      <c r="FPF17" s="67"/>
      <c r="FPG17" s="67"/>
      <c r="FPH17" s="67"/>
      <c r="FPI17" s="67"/>
      <c r="FPJ17" s="67"/>
      <c r="FPK17" s="67"/>
      <c r="FPL17" s="67"/>
      <c r="FPM17" s="67"/>
      <c r="FPN17" s="67"/>
      <c r="FPO17" s="67"/>
      <c r="FPP17" s="67"/>
      <c r="FPQ17" s="67"/>
      <c r="FPR17" s="67"/>
      <c r="FPS17" s="67"/>
      <c r="FPT17" s="67"/>
      <c r="FPU17" s="67"/>
      <c r="FPV17" s="67"/>
      <c r="FPW17" s="67"/>
      <c r="FPX17" s="67"/>
      <c r="FPY17" s="67"/>
      <c r="FPZ17" s="67"/>
      <c r="FQA17" s="67"/>
      <c r="FQB17" s="67"/>
      <c r="FQC17" s="67"/>
      <c r="FQD17" s="67"/>
      <c r="FQE17" s="67"/>
      <c r="FQF17" s="67"/>
      <c r="FQG17" s="67"/>
      <c r="FQH17" s="67"/>
      <c r="FQI17" s="67"/>
      <c r="FQJ17" s="67"/>
      <c r="FQK17" s="67"/>
      <c r="FQL17" s="67"/>
      <c r="FQM17" s="67"/>
      <c r="FQN17" s="67"/>
      <c r="FQO17" s="67"/>
      <c r="FQP17" s="67"/>
      <c r="FQQ17" s="67"/>
      <c r="FQR17" s="67"/>
      <c r="FQS17" s="67"/>
      <c r="FQT17" s="67"/>
      <c r="FQU17" s="67"/>
      <c r="FQV17" s="67"/>
      <c r="FQW17" s="67"/>
      <c r="FQX17" s="67"/>
      <c r="FQY17" s="67"/>
      <c r="FQZ17" s="67"/>
      <c r="FRA17" s="67"/>
      <c r="FRB17" s="67"/>
      <c r="FRC17" s="67"/>
      <c r="FRD17" s="67"/>
      <c r="FRE17" s="67"/>
      <c r="FRF17" s="67"/>
      <c r="FRG17" s="67"/>
      <c r="FRH17" s="67"/>
      <c r="FRI17" s="67"/>
      <c r="FRJ17" s="67"/>
      <c r="FRK17" s="67"/>
      <c r="FRL17" s="67"/>
      <c r="FRM17" s="67"/>
      <c r="FRN17" s="67"/>
      <c r="FRO17" s="67"/>
      <c r="FRP17" s="67"/>
      <c r="FRQ17" s="67"/>
      <c r="FRR17" s="67"/>
      <c r="FRS17" s="67"/>
      <c r="FRT17" s="67"/>
      <c r="FRU17" s="67"/>
      <c r="FRV17" s="67"/>
      <c r="FRW17" s="67"/>
      <c r="FRX17" s="67"/>
      <c r="FRY17" s="67"/>
      <c r="FRZ17" s="67"/>
      <c r="FSA17" s="67"/>
      <c r="FSB17" s="67"/>
      <c r="FSC17" s="67"/>
      <c r="FSD17" s="67"/>
      <c r="FSE17" s="67"/>
      <c r="FSF17" s="67"/>
      <c r="FSG17" s="67"/>
      <c r="FSH17" s="67"/>
      <c r="FSI17" s="67"/>
      <c r="FSJ17" s="67"/>
      <c r="FSK17" s="67"/>
      <c r="FSL17" s="67"/>
      <c r="FSM17" s="67"/>
      <c r="FSN17" s="67"/>
      <c r="FSO17" s="67"/>
      <c r="FSP17" s="67"/>
      <c r="FSQ17" s="67"/>
      <c r="FSR17" s="67"/>
      <c r="FSS17" s="67"/>
      <c r="FST17" s="67"/>
      <c r="FSU17" s="67"/>
      <c r="FSV17" s="67"/>
      <c r="FSW17" s="67"/>
      <c r="FSX17" s="67"/>
      <c r="FSY17" s="67"/>
      <c r="FSZ17" s="67"/>
      <c r="FTA17" s="67"/>
      <c r="FTB17" s="67"/>
      <c r="FTC17" s="67"/>
      <c r="FTD17" s="67"/>
      <c r="FTE17" s="67"/>
      <c r="FTF17" s="67"/>
      <c r="FTG17" s="67"/>
      <c r="FTH17" s="67"/>
      <c r="FTI17" s="67"/>
      <c r="FTJ17" s="67"/>
      <c r="FTK17" s="67"/>
      <c r="FTL17" s="67"/>
      <c r="FTM17" s="67"/>
      <c r="FTN17" s="67"/>
      <c r="FTO17" s="67"/>
      <c r="FTP17" s="67"/>
      <c r="FTQ17" s="67"/>
      <c r="FTR17" s="67"/>
      <c r="FTS17" s="67"/>
      <c r="FTT17" s="67"/>
      <c r="FTU17" s="67"/>
      <c r="FTV17" s="67"/>
      <c r="FTW17" s="67"/>
      <c r="FTX17" s="67"/>
      <c r="FTY17" s="67"/>
      <c r="FTZ17" s="67"/>
      <c r="FUA17" s="67"/>
      <c r="FUB17" s="67"/>
      <c r="FUC17" s="67"/>
      <c r="FUD17" s="67"/>
      <c r="FUE17" s="67"/>
      <c r="FUF17" s="67"/>
      <c r="FUG17" s="67"/>
      <c r="FUH17" s="67"/>
      <c r="FUI17" s="67"/>
      <c r="FUJ17" s="67"/>
      <c r="FUK17" s="67"/>
      <c r="FUL17" s="67"/>
      <c r="FUM17" s="67"/>
      <c r="FUN17" s="67"/>
      <c r="FUO17" s="67"/>
      <c r="FUP17" s="67"/>
      <c r="FUQ17" s="67"/>
      <c r="FUR17" s="67"/>
      <c r="FUS17" s="67"/>
      <c r="FUT17" s="67"/>
      <c r="FUU17" s="67"/>
      <c r="FUV17" s="67"/>
      <c r="FUW17" s="67"/>
      <c r="FUX17" s="67"/>
      <c r="FUY17" s="67"/>
      <c r="FUZ17" s="67"/>
      <c r="FVA17" s="67"/>
      <c r="FVB17" s="67"/>
      <c r="FVC17" s="67"/>
      <c r="FVD17" s="67"/>
      <c r="FVE17" s="67"/>
      <c r="FVF17" s="67"/>
      <c r="FVG17" s="67"/>
      <c r="FVH17" s="67"/>
      <c r="FVI17" s="67"/>
      <c r="FVJ17" s="67"/>
      <c r="FVK17" s="67"/>
      <c r="FVL17" s="67"/>
      <c r="FVM17" s="67"/>
      <c r="FVN17" s="67"/>
      <c r="FVO17" s="67"/>
      <c r="FVP17" s="67"/>
      <c r="FVQ17" s="67"/>
      <c r="FVR17" s="67"/>
      <c r="FVS17" s="67"/>
      <c r="FVT17" s="67"/>
      <c r="FVU17" s="67"/>
      <c r="FVV17" s="67"/>
      <c r="FVW17" s="67"/>
      <c r="FVX17" s="67"/>
      <c r="FVY17" s="67"/>
      <c r="FVZ17" s="67"/>
      <c r="FWA17" s="67"/>
      <c r="FWB17" s="67"/>
      <c r="FWC17" s="67"/>
      <c r="FWD17" s="67"/>
      <c r="FWE17" s="67"/>
      <c r="FWF17" s="67"/>
      <c r="FWG17" s="67"/>
      <c r="FWH17" s="67"/>
      <c r="FWI17" s="67"/>
      <c r="FWJ17" s="67"/>
      <c r="FWK17" s="67"/>
      <c r="FWL17" s="67"/>
      <c r="FWM17" s="67"/>
      <c r="FWN17" s="67"/>
      <c r="FWO17" s="67"/>
      <c r="FWP17" s="67"/>
      <c r="FWQ17" s="67"/>
      <c r="FWR17" s="67"/>
      <c r="FWS17" s="67"/>
      <c r="FWT17" s="67"/>
      <c r="FWU17" s="67"/>
      <c r="FWV17" s="67"/>
      <c r="FWW17" s="67"/>
      <c r="FWX17" s="67"/>
      <c r="FWY17" s="67"/>
      <c r="FWZ17" s="67"/>
      <c r="FXA17" s="67"/>
      <c r="FXB17" s="67"/>
      <c r="FXC17" s="67"/>
      <c r="FXD17" s="67"/>
      <c r="FXE17" s="67"/>
      <c r="FXF17" s="67"/>
      <c r="FXG17" s="67"/>
      <c r="FXH17" s="67"/>
      <c r="FXI17" s="67"/>
      <c r="FXJ17" s="67"/>
      <c r="FXK17" s="67"/>
      <c r="FXL17" s="67"/>
      <c r="FXM17" s="67"/>
      <c r="FXN17" s="67"/>
      <c r="FXO17" s="67"/>
      <c r="FXP17" s="67"/>
      <c r="FXQ17" s="67"/>
      <c r="FXR17" s="67"/>
      <c r="FXS17" s="67"/>
      <c r="FXT17" s="67"/>
      <c r="FXU17" s="67"/>
      <c r="FXV17" s="67"/>
      <c r="FXW17" s="67"/>
      <c r="FXX17" s="67"/>
      <c r="FXY17" s="67"/>
      <c r="FXZ17" s="67"/>
      <c r="FYA17" s="67"/>
      <c r="FYB17" s="67"/>
      <c r="FYC17" s="67"/>
      <c r="FYD17" s="67"/>
      <c r="FYE17" s="67"/>
      <c r="FYF17" s="67"/>
      <c r="FYG17" s="67"/>
      <c r="FYH17" s="67"/>
      <c r="FYI17" s="67"/>
      <c r="FYJ17" s="67"/>
      <c r="FYK17" s="67"/>
      <c r="FYL17" s="67"/>
      <c r="FYM17" s="67"/>
      <c r="FYN17" s="67"/>
      <c r="FYO17" s="67"/>
      <c r="FYP17" s="67"/>
      <c r="FYQ17" s="67"/>
      <c r="FYR17" s="67"/>
      <c r="FYS17" s="67"/>
      <c r="FYT17" s="67"/>
      <c r="FYU17" s="67"/>
      <c r="FYV17" s="67"/>
      <c r="FYW17" s="67"/>
      <c r="FYX17" s="67"/>
      <c r="FYY17" s="67"/>
      <c r="FYZ17" s="67"/>
      <c r="FZA17" s="67"/>
      <c r="FZB17" s="67"/>
      <c r="FZC17" s="67"/>
      <c r="FZD17" s="67"/>
      <c r="FZE17" s="67"/>
      <c r="FZF17" s="67"/>
      <c r="FZG17" s="67"/>
      <c r="FZH17" s="67"/>
      <c r="FZI17" s="67"/>
      <c r="FZJ17" s="67"/>
      <c r="FZK17" s="67"/>
      <c r="FZL17" s="67"/>
      <c r="FZM17" s="67"/>
      <c r="FZN17" s="67"/>
      <c r="FZO17" s="67"/>
      <c r="FZP17" s="67"/>
      <c r="FZQ17" s="67"/>
      <c r="FZR17" s="67"/>
      <c r="FZS17" s="67"/>
      <c r="FZT17" s="67"/>
      <c r="FZU17" s="67"/>
      <c r="FZV17" s="67"/>
      <c r="FZW17" s="67"/>
      <c r="FZX17" s="67"/>
      <c r="FZY17" s="67"/>
      <c r="FZZ17" s="67"/>
      <c r="GAA17" s="67"/>
      <c r="GAB17" s="67"/>
      <c r="GAC17" s="67"/>
      <c r="GAD17" s="67"/>
      <c r="GAE17" s="67"/>
      <c r="GAF17" s="67"/>
      <c r="GAG17" s="67"/>
      <c r="GAH17" s="67"/>
      <c r="GAI17" s="67"/>
      <c r="GAJ17" s="67"/>
      <c r="GAK17" s="67"/>
      <c r="GAL17" s="67"/>
      <c r="GAM17" s="67"/>
      <c r="GAN17" s="67"/>
      <c r="GAO17" s="67"/>
      <c r="GAP17" s="67"/>
      <c r="GAQ17" s="67"/>
      <c r="GAR17" s="67"/>
      <c r="GAS17" s="67"/>
      <c r="GAT17" s="67"/>
      <c r="GAU17" s="67"/>
      <c r="GAV17" s="67"/>
      <c r="GAW17" s="67"/>
      <c r="GAX17" s="67"/>
      <c r="GAY17" s="67"/>
      <c r="GAZ17" s="67"/>
      <c r="GBA17" s="67"/>
      <c r="GBB17" s="67"/>
      <c r="GBC17" s="67"/>
      <c r="GBD17" s="67"/>
      <c r="GBE17" s="67"/>
      <c r="GBF17" s="67"/>
      <c r="GBG17" s="67"/>
      <c r="GBH17" s="67"/>
      <c r="GBI17" s="67"/>
      <c r="GBJ17" s="67"/>
      <c r="GBK17" s="67"/>
      <c r="GBL17" s="67"/>
      <c r="GBM17" s="67"/>
      <c r="GBN17" s="67"/>
      <c r="GBO17" s="67"/>
      <c r="GBP17" s="67"/>
      <c r="GBQ17" s="67"/>
      <c r="GBR17" s="67"/>
      <c r="GBS17" s="67"/>
      <c r="GBT17" s="67"/>
      <c r="GBU17" s="67"/>
      <c r="GBV17" s="67"/>
      <c r="GBW17" s="67"/>
      <c r="GBX17" s="67"/>
      <c r="GBY17" s="67"/>
      <c r="GBZ17" s="67"/>
      <c r="GCA17" s="67"/>
      <c r="GCB17" s="67"/>
      <c r="GCC17" s="67"/>
      <c r="GCD17" s="67"/>
      <c r="GCE17" s="67"/>
      <c r="GCF17" s="67"/>
      <c r="GCG17" s="67"/>
      <c r="GCH17" s="67"/>
      <c r="GCI17" s="67"/>
      <c r="GCJ17" s="67"/>
      <c r="GCK17" s="67"/>
      <c r="GCL17" s="67"/>
      <c r="GCM17" s="67"/>
      <c r="GCN17" s="67"/>
      <c r="GCO17" s="67"/>
      <c r="GCP17" s="67"/>
      <c r="GCQ17" s="67"/>
      <c r="GCR17" s="67"/>
      <c r="GCS17" s="67"/>
      <c r="GCT17" s="67"/>
      <c r="GCU17" s="67"/>
      <c r="GCV17" s="67"/>
      <c r="GCW17" s="67"/>
      <c r="GCX17" s="67"/>
      <c r="GCY17" s="67"/>
      <c r="GCZ17" s="67"/>
      <c r="GDA17" s="67"/>
      <c r="GDB17" s="67"/>
      <c r="GDC17" s="67"/>
      <c r="GDD17" s="67"/>
      <c r="GDE17" s="67"/>
      <c r="GDF17" s="67"/>
      <c r="GDG17" s="67"/>
      <c r="GDH17" s="67"/>
      <c r="GDI17" s="67"/>
      <c r="GDJ17" s="67"/>
      <c r="GDK17" s="67"/>
      <c r="GDL17" s="67"/>
      <c r="GDM17" s="67"/>
      <c r="GDN17" s="67"/>
      <c r="GDO17" s="67"/>
      <c r="GDP17" s="67"/>
      <c r="GDQ17" s="67"/>
      <c r="GDR17" s="67"/>
      <c r="GDS17" s="67"/>
      <c r="GDT17" s="67"/>
      <c r="GDU17" s="67"/>
      <c r="GDV17" s="67"/>
      <c r="GDW17" s="67"/>
      <c r="GDX17" s="67"/>
      <c r="GDY17" s="67"/>
      <c r="GDZ17" s="67"/>
      <c r="GEA17" s="67"/>
      <c r="GEB17" s="67"/>
      <c r="GEC17" s="67"/>
      <c r="GED17" s="67"/>
      <c r="GEE17" s="67"/>
      <c r="GEF17" s="67"/>
      <c r="GEG17" s="67"/>
      <c r="GEH17" s="67"/>
      <c r="GEI17" s="67"/>
      <c r="GEJ17" s="67"/>
      <c r="GEK17" s="67"/>
      <c r="GEL17" s="67"/>
      <c r="GEM17" s="67"/>
      <c r="GEN17" s="67"/>
      <c r="GEO17" s="67"/>
      <c r="GEP17" s="67"/>
      <c r="GEQ17" s="67"/>
      <c r="GER17" s="67"/>
      <c r="GES17" s="67"/>
      <c r="GET17" s="67"/>
      <c r="GEU17" s="67"/>
      <c r="GEV17" s="67"/>
      <c r="GEW17" s="67"/>
      <c r="GEX17" s="67"/>
      <c r="GEY17" s="67"/>
      <c r="GEZ17" s="67"/>
      <c r="GFA17" s="67"/>
      <c r="GFB17" s="67"/>
      <c r="GFC17" s="67"/>
      <c r="GFD17" s="67"/>
      <c r="GFE17" s="67"/>
      <c r="GFF17" s="67"/>
      <c r="GFG17" s="67"/>
      <c r="GFH17" s="67"/>
      <c r="GFI17" s="67"/>
      <c r="GFJ17" s="67"/>
      <c r="GFK17" s="67"/>
      <c r="GFL17" s="67"/>
      <c r="GFM17" s="67"/>
      <c r="GFN17" s="67"/>
      <c r="GFO17" s="67"/>
      <c r="GFP17" s="67"/>
      <c r="GFQ17" s="67"/>
      <c r="GFR17" s="67"/>
      <c r="GFS17" s="67"/>
      <c r="GFT17" s="67"/>
      <c r="GFU17" s="67"/>
      <c r="GFV17" s="67"/>
      <c r="GFW17" s="67"/>
      <c r="GFX17" s="67"/>
      <c r="GFY17" s="67"/>
      <c r="GFZ17" s="67"/>
      <c r="GGA17" s="67"/>
      <c r="GGB17" s="67"/>
      <c r="GGC17" s="67"/>
      <c r="GGD17" s="67"/>
      <c r="GGE17" s="67"/>
      <c r="GGF17" s="67"/>
      <c r="GGG17" s="67"/>
      <c r="GGH17" s="67"/>
      <c r="GGI17" s="67"/>
      <c r="GGJ17" s="67"/>
      <c r="GGK17" s="67"/>
      <c r="GGL17" s="67"/>
      <c r="GGM17" s="67"/>
      <c r="GGN17" s="67"/>
      <c r="GGO17" s="67"/>
      <c r="GGP17" s="67"/>
      <c r="GGQ17" s="67"/>
      <c r="GGR17" s="67"/>
      <c r="GGS17" s="67"/>
      <c r="GGT17" s="67"/>
      <c r="GGU17" s="67"/>
      <c r="GGV17" s="67"/>
      <c r="GGW17" s="67"/>
      <c r="GGX17" s="67"/>
      <c r="GGY17" s="67"/>
      <c r="GGZ17" s="67"/>
      <c r="GHA17" s="67"/>
      <c r="GHB17" s="67"/>
      <c r="GHC17" s="67"/>
      <c r="GHD17" s="67"/>
      <c r="GHE17" s="67"/>
      <c r="GHF17" s="67"/>
      <c r="GHG17" s="67"/>
      <c r="GHH17" s="67"/>
      <c r="GHI17" s="67"/>
      <c r="GHJ17" s="67"/>
      <c r="GHK17" s="67"/>
      <c r="GHL17" s="67"/>
      <c r="GHM17" s="67"/>
      <c r="GHN17" s="67"/>
      <c r="GHO17" s="67"/>
      <c r="GHP17" s="67"/>
      <c r="GHQ17" s="67"/>
      <c r="GHR17" s="67"/>
      <c r="GHS17" s="67"/>
      <c r="GHT17" s="67"/>
      <c r="GHU17" s="67"/>
      <c r="GHV17" s="67"/>
      <c r="GHW17" s="67"/>
      <c r="GHX17" s="67"/>
      <c r="GHY17" s="67"/>
      <c r="GHZ17" s="67"/>
      <c r="GIA17" s="67"/>
      <c r="GIB17" s="67"/>
      <c r="GIC17" s="67"/>
      <c r="GID17" s="67"/>
      <c r="GIE17" s="67"/>
      <c r="GIF17" s="67"/>
      <c r="GIG17" s="67"/>
      <c r="GIH17" s="67"/>
      <c r="GII17" s="67"/>
      <c r="GIJ17" s="67"/>
      <c r="GIK17" s="67"/>
      <c r="GIL17" s="67"/>
      <c r="GIM17" s="67"/>
      <c r="GIN17" s="67"/>
      <c r="GIO17" s="67"/>
      <c r="GIP17" s="67"/>
      <c r="GIQ17" s="67"/>
      <c r="GIR17" s="67"/>
      <c r="GIS17" s="67"/>
      <c r="GIT17" s="67"/>
      <c r="GIU17" s="67"/>
      <c r="GIV17" s="67"/>
      <c r="GIW17" s="67"/>
      <c r="GIX17" s="67"/>
      <c r="GIY17" s="67"/>
      <c r="GIZ17" s="67"/>
      <c r="GJA17" s="67"/>
      <c r="GJB17" s="67"/>
      <c r="GJC17" s="67"/>
      <c r="GJD17" s="67"/>
      <c r="GJE17" s="67"/>
      <c r="GJF17" s="67"/>
      <c r="GJG17" s="67"/>
      <c r="GJH17" s="67"/>
      <c r="GJI17" s="67"/>
      <c r="GJJ17" s="67"/>
      <c r="GJK17" s="67"/>
      <c r="GJL17" s="67"/>
      <c r="GJM17" s="67"/>
      <c r="GJN17" s="67"/>
      <c r="GJO17" s="67"/>
      <c r="GJP17" s="67"/>
      <c r="GJQ17" s="67"/>
      <c r="GJR17" s="67"/>
      <c r="GJS17" s="67"/>
      <c r="GJT17" s="67"/>
      <c r="GJU17" s="67"/>
      <c r="GJV17" s="67"/>
      <c r="GJW17" s="67"/>
      <c r="GJX17" s="67"/>
      <c r="GJY17" s="67"/>
      <c r="GJZ17" s="67"/>
      <c r="GKA17" s="67"/>
      <c r="GKB17" s="67"/>
      <c r="GKC17" s="67"/>
      <c r="GKD17" s="67"/>
      <c r="GKE17" s="67"/>
      <c r="GKF17" s="67"/>
      <c r="GKG17" s="67"/>
      <c r="GKH17" s="67"/>
      <c r="GKI17" s="67"/>
      <c r="GKJ17" s="67"/>
      <c r="GKK17" s="67"/>
      <c r="GKL17" s="67"/>
      <c r="GKM17" s="67"/>
      <c r="GKN17" s="67"/>
      <c r="GKO17" s="67"/>
      <c r="GKP17" s="67"/>
      <c r="GKQ17" s="67"/>
      <c r="GKR17" s="67"/>
      <c r="GKS17" s="67"/>
      <c r="GKT17" s="67"/>
      <c r="GKU17" s="67"/>
      <c r="GKV17" s="67"/>
      <c r="GKW17" s="67"/>
      <c r="GKX17" s="67"/>
      <c r="GKY17" s="67"/>
      <c r="GKZ17" s="67"/>
      <c r="GLA17" s="67"/>
      <c r="GLB17" s="67"/>
      <c r="GLC17" s="67"/>
      <c r="GLD17" s="67"/>
      <c r="GLE17" s="67"/>
      <c r="GLF17" s="67"/>
      <c r="GLG17" s="67"/>
      <c r="GLH17" s="67"/>
      <c r="GLI17" s="67"/>
      <c r="GLJ17" s="67"/>
      <c r="GLK17" s="67"/>
      <c r="GLL17" s="67"/>
      <c r="GLM17" s="67"/>
      <c r="GLN17" s="67"/>
      <c r="GLO17" s="67"/>
      <c r="GLP17" s="67"/>
      <c r="GLQ17" s="67"/>
      <c r="GLR17" s="67"/>
      <c r="GLS17" s="67"/>
      <c r="GLT17" s="67"/>
      <c r="GLU17" s="67"/>
      <c r="GLV17" s="67"/>
      <c r="GLW17" s="67"/>
      <c r="GLX17" s="67"/>
      <c r="GLY17" s="67"/>
      <c r="GLZ17" s="67"/>
      <c r="GMA17" s="67"/>
      <c r="GMB17" s="67"/>
      <c r="GMC17" s="67"/>
      <c r="GMD17" s="67"/>
      <c r="GME17" s="67"/>
      <c r="GMF17" s="67"/>
      <c r="GMG17" s="67"/>
      <c r="GMH17" s="67"/>
      <c r="GMI17" s="67"/>
      <c r="GMJ17" s="67"/>
      <c r="GMK17" s="67"/>
      <c r="GML17" s="67"/>
      <c r="GMM17" s="67"/>
      <c r="GMN17" s="67"/>
      <c r="GMO17" s="67"/>
      <c r="GMP17" s="67"/>
      <c r="GMQ17" s="67"/>
      <c r="GMR17" s="67"/>
      <c r="GMS17" s="67"/>
      <c r="GMT17" s="67"/>
      <c r="GMU17" s="67"/>
      <c r="GMV17" s="67"/>
      <c r="GMW17" s="67"/>
      <c r="GMX17" s="67"/>
      <c r="GMY17" s="67"/>
      <c r="GMZ17" s="67"/>
      <c r="GNA17" s="67"/>
      <c r="GNB17" s="67"/>
      <c r="GNC17" s="67"/>
      <c r="GND17" s="67"/>
      <c r="GNE17" s="67"/>
      <c r="GNF17" s="67"/>
      <c r="GNG17" s="67"/>
      <c r="GNH17" s="67"/>
      <c r="GNI17" s="67"/>
      <c r="GNJ17" s="67"/>
      <c r="GNK17" s="67"/>
      <c r="GNL17" s="67"/>
      <c r="GNM17" s="67"/>
      <c r="GNN17" s="67"/>
      <c r="GNO17" s="67"/>
      <c r="GNP17" s="67"/>
      <c r="GNQ17" s="67"/>
      <c r="GNR17" s="67"/>
      <c r="GNS17" s="67"/>
      <c r="GNT17" s="67"/>
      <c r="GNU17" s="67"/>
      <c r="GNV17" s="67"/>
      <c r="GNW17" s="67"/>
      <c r="GNX17" s="67"/>
      <c r="GNY17" s="67"/>
      <c r="GNZ17" s="67"/>
      <c r="GOA17" s="67"/>
      <c r="GOB17" s="67"/>
      <c r="GOC17" s="67"/>
      <c r="GOD17" s="67"/>
      <c r="GOE17" s="67"/>
      <c r="GOF17" s="67"/>
      <c r="GOG17" s="67"/>
      <c r="GOH17" s="67"/>
      <c r="GOI17" s="67"/>
      <c r="GOJ17" s="67"/>
      <c r="GOK17" s="67"/>
      <c r="GOL17" s="67"/>
      <c r="GOM17" s="67"/>
      <c r="GON17" s="67"/>
      <c r="GOO17" s="67"/>
      <c r="GOP17" s="67"/>
      <c r="GOQ17" s="67"/>
      <c r="GOR17" s="67"/>
      <c r="GOS17" s="67"/>
      <c r="GOT17" s="67"/>
      <c r="GOU17" s="67"/>
      <c r="GOV17" s="67"/>
      <c r="GOW17" s="67"/>
      <c r="GOX17" s="67"/>
      <c r="GOY17" s="67"/>
      <c r="GOZ17" s="67"/>
      <c r="GPA17" s="67"/>
      <c r="GPB17" s="67"/>
      <c r="GPC17" s="67"/>
      <c r="GPD17" s="67"/>
      <c r="GPE17" s="67"/>
      <c r="GPF17" s="67"/>
      <c r="GPG17" s="67"/>
      <c r="GPH17" s="67"/>
      <c r="GPI17" s="67"/>
      <c r="GPJ17" s="67"/>
      <c r="GPK17" s="67"/>
      <c r="GPL17" s="67"/>
      <c r="GPM17" s="67"/>
      <c r="GPN17" s="67"/>
      <c r="GPO17" s="67"/>
      <c r="GPP17" s="67"/>
      <c r="GPQ17" s="67"/>
      <c r="GPR17" s="67"/>
      <c r="GPS17" s="67"/>
      <c r="GPT17" s="67"/>
      <c r="GPU17" s="67"/>
      <c r="GPV17" s="67"/>
      <c r="GPW17" s="67"/>
      <c r="GPX17" s="67"/>
      <c r="GPY17" s="67"/>
      <c r="GPZ17" s="67"/>
      <c r="GQA17" s="67"/>
      <c r="GQB17" s="67"/>
      <c r="GQC17" s="67"/>
      <c r="GQD17" s="67"/>
      <c r="GQE17" s="67"/>
      <c r="GQF17" s="67"/>
      <c r="GQG17" s="67"/>
      <c r="GQH17" s="67"/>
      <c r="GQI17" s="67"/>
      <c r="GQJ17" s="67"/>
      <c r="GQK17" s="67"/>
      <c r="GQL17" s="67"/>
      <c r="GQM17" s="67"/>
      <c r="GQN17" s="67"/>
      <c r="GQO17" s="67"/>
      <c r="GQP17" s="67"/>
      <c r="GQQ17" s="67"/>
      <c r="GQR17" s="67"/>
      <c r="GQS17" s="67"/>
      <c r="GQT17" s="67"/>
      <c r="GQU17" s="67"/>
      <c r="GQV17" s="67"/>
      <c r="GQW17" s="67"/>
      <c r="GQX17" s="67"/>
      <c r="GQY17" s="67"/>
      <c r="GQZ17" s="67"/>
      <c r="GRA17" s="67"/>
      <c r="GRB17" s="67"/>
      <c r="GRC17" s="67"/>
      <c r="GRD17" s="67"/>
      <c r="GRE17" s="67"/>
      <c r="GRF17" s="67"/>
      <c r="GRG17" s="67"/>
      <c r="GRH17" s="67"/>
      <c r="GRI17" s="67"/>
      <c r="GRJ17" s="67"/>
      <c r="GRK17" s="67"/>
      <c r="GRL17" s="67"/>
      <c r="GRM17" s="67"/>
      <c r="GRN17" s="67"/>
      <c r="GRO17" s="67"/>
      <c r="GRP17" s="67"/>
      <c r="GRQ17" s="67"/>
      <c r="GRR17" s="67"/>
      <c r="GRS17" s="67"/>
      <c r="GRT17" s="67"/>
      <c r="GRU17" s="67"/>
      <c r="GRV17" s="67"/>
      <c r="GRW17" s="67"/>
      <c r="GRX17" s="67"/>
      <c r="GRY17" s="67"/>
      <c r="GRZ17" s="67"/>
      <c r="GSA17" s="67"/>
      <c r="GSB17" s="67"/>
      <c r="GSC17" s="67"/>
      <c r="GSD17" s="67"/>
      <c r="GSE17" s="67"/>
      <c r="GSF17" s="67"/>
      <c r="GSG17" s="67"/>
      <c r="GSH17" s="67"/>
      <c r="GSI17" s="67"/>
      <c r="GSJ17" s="67"/>
      <c r="GSK17" s="67"/>
      <c r="GSL17" s="67"/>
      <c r="GSM17" s="67"/>
      <c r="GSN17" s="67"/>
      <c r="GSO17" s="67"/>
      <c r="GSP17" s="67"/>
      <c r="GSQ17" s="67"/>
      <c r="GSR17" s="67"/>
      <c r="GSS17" s="67"/>
      <c r="GST17" s="67"/>
      <c r="GSU17" s="67"/>
      <c r="GSV17" s="67"/>
      <c r="GSW17" s="67"/>
      <c r="GSX17" s="67"/>
      <c r="GSY17" s="67"/>
      <c r="GSZ17" s="67"/>
      <c r="GTA17" s="67"/>
      <c r="GTB17" s="67"/>
      <c r="GTC17" s="67"/>
      <c r="GTD17" s="67"/>
      <c r="GTE17" s="67"/>
      <c r="GTF17" s="67"/>
      <c r="GTG17" s="67"/>
      <c r="GTH17" s="67"/>
      <c r="GTI17" s="67"/>
      <c r="GTJ17" s="67"/>
      <c r="GTK17" s="67"/>
      <c r="GTL17" s="67"/>
      <c r="GTM17" s="67"/>
      <c r="GTN17" s="67"/>
      <c r="GTO17" s="67"/>
      <c r="GTP17" s="67"/>
      <c r="GTQ17" s="67"/>
      <c r="GTR17" s="67"/>
      <c r="GTS17" s="67"/>
      <c r="GTT17" s="67"/>
      <c r="GTU17" s="67"/>
      <c r="GTV17" s="67"/>
      <c r="GTW17" s="67"/>
      <c r="GTX17" s="67"/>
      <c r="GTY17" s="67"/>
      <c r="GTZ17" s="67"/>
      <c r="GUA17" s="67"/>
      <c r="GUB17" s="67"/>
      <c r="GUC17" s="67"/>
      <c r="GUD17" s="67"/>
      <c r="GUE17" s="67"/>
      <c r="GUF17" s="67"/>
      <c r="GUG17" s="67"/>
      <c r="GUH17" s="67"/>
      <c r="GUI17" s="67"/>
      <c r="GUJ17" s="67"/>
      <c r="GUK17" s="67"/>
      <c r="GUL17" s="67"/>
      <c r="GUM17" s="67"/>
      <c r="GUN17" s="67"/>
      <c r="GUO17" s="67"/>
      <c r="GUP17" s="67"/>
      <c r="GUQ17" s="67"/>
      <c r="GUR17" s="67"/>
      <c r="GUS17" s="67"/>
      <c r="GUT17" s="67"/>
      <c r="GUU17" s="67"/>
      <c r="GUV17" s="67"/>
      <c r="GUW17" s="67"/>
      <c r="GUX17" s="67"/>
      <c r="GUY17" s="67"/>
      <c r="GUZ17" s="67"/>
      <c r="GVA17" s="67"/>
      <c r="GVB17" s="67"/>
      <c r="GVC17" s="67"/>
      <c r="GVD17" s="67"/>
      <c r="GVE17" s="67"/>
      <c r="GVF17" s="67"/>
      <c r="GVG17" s="67"/>
      <c r="GVH17" s="67"/>
      <c r="GVI17" s="67"/>
      <c r="GVJ17" s="67"/>
      <c r="GVK17" s="67"/>
      <c r="GVL17" s="67"/>
      <c r="GVM17" s="67"/>
      <c r="GVN17" s="67"/>
      <c r="GVO17" s="67"/>
      <c r="GVP17" s="67"/>
      <c r="GVQ17" s="67"/>
      <c r="GVR17" s="67"/>
      <c r="GVS17" s="67"/>
      <c r="GVT17" s="67"/>
      <c r="GVU17" s="67"/>
      <c r="GVV17" s="67"/>
      <c r="GVW17" s="67"/>
      <c r="GVX17" s="67"/>
      <c r="GVY17" s="67"/>
      <c r="GVZ17" s="67"/>
      <c r="GWA17" s="67"/>
      <c r="GWB17" s="67"/>
      <c r="GWC17" s="67"/>
      <c r="GWD17" s="67"/>
      <c r="GWE17" s="67"/>
      <c r="GWF17" s="67"/>
      <c r="GWG17" s="67"/>
      <c r="GWH17" s="67"/>
      <c r="GWI17" s="67"/>
      <c r="GWJ17" s="67"/>
      <c r="GWK17" s="67"/>
      <c r="GWL17" s="67"/>
      <c r="GWM17" s="67"/>
      <c r="GWN17" s="67"/>
      <c r="GWO17" s="67"/>
      <c r="GWP17" s="67"/>
      <c r="GWQ17" s="67"/>
      <c r="GWR17" s="67"/>
      <c r="GWS17" s="67"/>
      <c r="GWT17" s="67"/>
      <c r="GWU17" s="67"/>
      <c r="GWV17" s="67"/>
      <c r="GWW17" s="67"/>
      <c r="GWX17" s="67"/>
      <c r="GWY17" s="67"/>
      <c r="GWZ17" s="67"/>
      <c r="GXA17" s="67"/>
      <c r="GXB17" s="67"/>
      <c r="GXC17" s="67"/>
      <c r="GXD17" s="67"/>
      <c r="GXE17" s="67"/>
      <c r="GXF17" s="67"/>
      <c r="GXG17" s="67"/>
      <c r="GXH17" s="67"/>
      <c r="GXI17" s="67"/>
      <c r="GXJ17" s="67"/>
      <c r="GXK17" s="67"/>
      <c r="GXL17" s="67"/>
      <c r="GXM17" s="67"/>
      <c r="GXN17" s="67"/>
      <c r="GXO17" s="67"/>
      <c r="GXP17" s="67"/>
      <c r="GXQ17" s="67"/>
      <c r="GXR17" s="67"/>
      <c r="GXS17" s="67"/>
      <c r="GXT17" s="67"/>
      <c r="GXU17" s="67"/>
      <c r="GXV17" s="67"/>
      <c r="GXW17" s="67"/>
      <c r="GXX17" s="67"/>
      <c r="GXY17" s="67"/>
      <c r="GXZ17" s="67"/>
      <c r="GYA17" s="67"/>
      <c r="GYB17" s="67"/>
      <c r="GYC17" s="67"/>
      <c r="GYD17" s="67"/>
      <c r="GYE17" s="67"/>
      <c r="GYF17" s="67"/>
      <c r="GYG17" s="67"/>
      <c r="GYH17" s="67"/>
      <c r="GYI17" s="67"/>
      <c r="GYJ17" s="67"/>
      <c r="GYK17" s="67"/>
      <c r="GYL17" s="67"/>
      <c r="GYM17" s="67"/>
      <c r="GYN17" s="67"/>
      <c r="GYO17" s="67"/>
      <c r="GYP17" s="67"/>
      <c r="GYQ17" s="67"/>
      <c r="GYR17" s="67"/>
      <c r="GYS17" s="67"/>
      <c r="GYT17" s="67"/>
      <c r="GYU17" s="67"/>
      <c r="GYV17" s="67"/>
      <c r="GYW17" s="67"/>
      <c r="GYX17" s="67"/>
      <c r="GYY17" s="67"/>
      <c r="GYZ17" s="67"/>
      <c r="GZA17" s="67"/>
      <c r="GZB17" s="67"/>
      <c r="GZC17" s="67"/>
      <c r="GZD17" s="67"/>
      <c r="GZE17" s="67"/>
      <c r="GZF17" s="67"/>
      <c r="GZG17" s="67"/>
      <c r="GZH17" s="67"/>
      <c r="GZI17" s="67"/>
      <c r="GZJ17" s="67"/>
      <c r="GZK17" s="67"/>
      <c r="GZL17" s="67"/>
      <c r="GZM17" s="67"/>
      <c r="GZN17" s="67"/>
      <c r="GZO17" s="67"/>
      <c r="GZP17" s="67"/>
      <c r="GZQ17" s="67"/>
      <c r="GZR17" s="67"/>
      <c r="GZS17" s="67"/>
      <c r="GZT17" s="67"/>
      <c r="GZU17" s="67"/>
      <c r="GZV17" s="67"/>
      <c r="GZW17" s="67"/>
      <c r="GZX17" s="67"/>
      <c r="GZY17" s="67"/>
      <c r="GZZ17" s="67"/>
      <c r="HAA17" s="67"/>
      <c r="HAB17" s="67"/>
      <c r="HAC17" s="67"/>
      <c r="HAD17" s="67"/>
      <c r="HAE17" s="67"/>
      <c r="HAF17" s="67"/>
      <c r="HAG17" s="67"/>
      <c r="HAH17" s="67"/>
      <c r="HAI17" s="67"/>
      <c r="HAJ17" s="67"/>
      <c r="HAK17" s="67"/>
      <c r="HAL17" s="67"/>
      <c r="HAM17" s="67"/>
      <c r="HAN17" s="67"/>
      <c r="HAO17" s="67"/>
      <c r="HAP17" s="67"/>
      <c r="HAQ17" s="67"/>
      <c r="HAR17" s="67"/>
      <c r="HAS17" s="67"/>
      <c r="HAT17" s="67"/>
      <c r="HAU17" s="67"/>
      <c r="HAV17" s="67"/>
      <c r="HAW17" s="67"/>
      <c r="HAX17" s="67"/>
      <c r="HAY17" s="67"/>
      <c r="HAZ17" s="67"/>
      <c r="HBA17" s="67"/>
      <c r="HBB17" s="67"/>
      <c r="HBC17" s="67"/>
      <c r="HBD17" s="67"/>
      <c r="HBE17" s="67"/>
      <c r="HBF17" s="67"/>
      <c r="HBG17" s="67"/>
      <c r="HBH17" s="67"/>
      <c r="HBI17" s="67"/>
      <c r="HBJ17" s="67"/>
      <c r="HBK17" s="67"/>
      <c r="HBL17" s="67"/>
      <c r="HBM17" s="67"/>
      <c r="HBN17" s="67"/>
      <c r="HBO17" s="67"/>
      <c r="HBP17" s="67"/>
      <c r="HBQ17" s="67"/>
      <c r="HBR17" s="67"/>
      <c r="HBS17" s="67"/>
      <c r="HBT17" s="67"/>
      <c r="HBU17" s="67"/>
      <c r="HBV17" s="67"/>
      <c r="HBW17" s="67"/>
      <c r="HBX17" s="67"/>
      <c r="HBY17" s="67"/>
      <c r="HBZ17" s="67"/>
      <c r="HCA17" s="67"/>
      <c r="HCB17" s="67"/>
      <c r="HCC17" s="67"/>
      <c r="HCD17" s="67"/>
      <c r="HCE17" s="67"/>
      <c r="HCF17" s="67"/>
      <c r="HCG17" s="67"/>
      <c r="HCH17" s="67"/>
      <c r="HCI17" s="67"/>
      <c r="HCJ17" s="67"/>
      <c r="HCK17" s="67"/>
      <c r="HCL17" s="67"/>
      <c r="HCM17" s="67"/>
      <c r="HCN17" s="67"/>
      <c r="HCO17" s="67"/>
      <c r="HCP17" s="67"/>
      <c r="HCQ17" s="67"/>
      <c r="HCR17" s="67"/>
      <c r="HCS17" s="67"/>
      <c r="HCT17" s="67"/>
      <c r="HCU17" s="67"/>
      <c r="HCV17" s="67"/>
      <c r="HCW17" s="67"/>
      <c r="HCX17" s="67"/>
      <c r="HCY17" s="67"/>
      <c r="HCZ17" s="67"/>
      <c r="HDA17" s="67"/>
      <c r="HDB17" s="67"/>
      <c r="HDC17" s="67"/>
      <c r="HDD17" s="67"/>
      <c r="HDE17" s="67"/>
      <c r="HDF17" s="67"/>
      <c r="HDG17" s="67"/>
      <c r="HDH17" s="67"/>
      <c r="HDI17" s="67"/>
      <c r="HDJ17" s="67"/>
      <c r="HDK17" s="67"/>
      <c r="HDL17" s="67"/>
      <c r="HDM17" s="67"/>
      <c r="HDN17" s="67"/>
      <c r="HDO17" s="67"/>
      <c r="HDP17" s="67"/>
      <c r="HDQ17" s="67"/>
      <c r="HDR17" s="67"/>
      <c r="HDS17" s="67"/>
      <c r="HDT17" s="67"/>
      <c r="HDU17" s="67"/>
      <c r="HDV17" s="67"/>
      <c r="HDW17" s="67"/>
      <c r="HDX17" s="67"/>
      <c r="HDY17" s="67"/>
      <c r="HDZ17" s="67"/>
      <c r="HEA17" s="67"/>
      <c r="HEB17" s="67"/>
      <c r="HEC17" s="67"/>
      <c r="HED17" s="67"/>
      <c r="HEE17" s="67"/>
      <c r="HEF17" s="67"/>
      <c r="HEG17" s="67"/>
      <c r="HEH17" s="67"/>
      <c r="HEI17" s="67"/>
      <c r="HEJ17" s="67"/>
      <c r="HEK17" s="67"/>
      <c r="HEL17" s="67"/>
      <c r="HEM17" s="67"/>
      <c r="HEN17" s="67"/>
      <c r="HEO17" s="67"/>
      <c r="HEP17" s="67"/>
      <c r="HEQ17" s="67"/>
      <c r="HER17" s="67"/>
      <c r="HES17" s="67"/>
      <c r="HET17" s="67"/>
      <c r="HEU17" s="67"/>
      <c r="HEV17" s="67"/>
      <c r="HEW17" s="67"/>
      <c r="HEX17" s="67"/>
      <c r="HEY17" s="67"/>
      <c r="HEZ17" s="67"/>
      <c r="HFA17" s="67"/>
      <c r="HFB17" s="67"/>
      <c r="HFC17" s="67"/>
      <c r="HFD17" s="67"/>
      <c r="HFE17" s="67"/>
      <c r="HFF17" s="67"/>
      <c r="HFG17" s="67"/>
      <c r="HFH17" s="67"/>
      <c r="HFI17" s="67"/>
      <c r="HFJ17" s="67"/>
      <c r="HFK17" s="67"/>
      <c r="HFL17" s="67"/>
      <c r="HFM17" s="67"/>
      <c r="HFN17" s="67"/>
      <c r="HFO17" s="67"/>
      <c r="HFP17" s="67"/>
      <c r="HFQ17" s="67"/>
      <c r="HFR17" s="67"/>
      <c r="HFS17" s="67"/>
      <c r="HFT17" s="67"/>
      <c r="HFU17" s="67"/>
      <c r="HFV17" s="67"/>
      <c r="HFW17" s="67"/>
      <c r="HFX17" s="67"/>
      <c r="HFY17" s="67"/>
      <c r="HFZ17" s="67"/>
      <c r="HGA17" s="67"/>
      <c r="HGB17" s="67"/>
      <c r="HGC17" s="67"/>
      <c r="HGD17" s="67"/>
      <c r="HGE17" s="67"/>
      <c r="HGF17" s="67"/>
      <c r="HGG17" s="67"/>
      <c r="HGH17" s="67"/>
      <c r="HGI17" s="67"/>
      <c r="HGJ17" s="67"/>
      <c r="HGK17" s="67"/>
      <c r="HGL17" s="67"/>
      <c r="HGM17" s="67"/>
      <c r="HGN17" s="67"/>
      <c r="HGO17" s="67"/>
      <c r="HGP17" s="67"/>
      <c r="HGQ17" s="67"/>
      <c r="HGR17" s="67"/>
      <c r="HGS17" s="67"/>
      <c r="HGT17" s="67"/>
      <c r="HGU17" s="67"/>
      <c r="HGV17" s="67"/>
      <c r="HGW17" s="67"/>
      <c r="HGX17" s="67"/>
      <c r="HGY17" s="67"/>
      <c r="HGZ17" s="67"/>
      <c r="HHA17" s="67"/>
      <c r="HHB17" s="67"/>
      <c r="HHC17" s="67"/>
      <c r="HHD17" s="67"/>
      <c r="HHE17" s="67"/>
      <c r="HHF17" s="67"/>
      <c r="HHG17" s="67"/>
      <c r="HHH17" s="67"/>
      <c r="HHI17" s="67"/>
      <c r="HHJ17" s="67"/>
      <c r="HHK17" s="67"/>
      <c r="HHL17" s="67"/>
      <c r="HHM17" s="67"/>
      <c r="HHN17" s="67"/>
      <c r="HHO17" s="67"/>
      <c r="HHP17" s="67"/>
      <c r="HHQ17" s="67"/>
      <c r="HHR17" s="67"/>
      <c r="HHS17" s="67"/>
      <c r="HHT17" s="67"/>
      <c r="HHU17" s="67"/>
      <c r="HHV17" s="67"/>
      <c r="HHW17" s="67"/>
      <c r="HHX17" s="67"/>
      <c r="HHY17" s="67"/>
      <c r="HHZ17" s="67"/>
      <c r="HIA17" s="67"/>
      <c r="HIB17" s="67"/>
      <c r="HIC17" s="67"/>
      <c r="HID17" s="67"/>
      <c r="HIE17" s="67"/>
      <c r="HIF17" s="67"/>
      <c r="HIG17" s="67"/>
      <c r="HIH17" s="67"/>
      <c r="HII17" s="67"/>
      <c r="HIJ17" s="67"/>
      <c r="HIK17" s="67"/>
      <c r="HIL17" s="67"/>
      <c r="HIM17" s="67"/>
      <c r="HIN17" s="67"/>
      <c r="HIO17" s="67"/>
      <c r="HIP17" s="67"/>
      <c r="HIQ17" s="67"/>
      <c r="HIR17" s="67"/>
      <c r="HIS17" s="67"/>
      <c r="HIT17" s="67"/>
      <c r="HIU17" s="67"/>
      <c r="HIV17" s="67"/>
      <c r="HIW17" s="67"/>
      <c r="HIX17" s="67"/>
      <c r="HIY17" s="67"/>
      <c r="HIZ17" s="67"/>
      <c r="HJA17" s="67"/>
      <c r="HJB17" s="67"/>
      <c r="HJC17" s="67"/>
      <c r="HJD17" s="67"/>
      <c r="HJE17" s="67"/>
      <c r="HJF17" s="67"/>
      <c r="HJG17" s="67"/>
      <c r="HJH17" s="67"/>
      <c r="HJI17" s="67"/>
      <c r="HJJ17" s="67"/>
      <c r="HJK17" s="67"/>
      <c r="HJL17" s="67"/>
      <c r="HJM17" s="67"/>
      <c r="HJN17" s="67"/>
      <c r="HJO17" s="67"/>
      <c r="HJP17" s="67"/>
      <c r="HJQ17" s="67"/>
      <c r="HJR17" s="67"/>
      <c r="HJS17" s="67"/>
      <c r="HJT17" s="67"/>
      <c r="HJU17" s="67"/>
      <c r="HJV17" s="67"/>
      <c r="HJW17" s="67"/>
      <c r="HJX17" s="67"/>
      <c r="HJY17" s="67"/>
      <c r="HJZ17" s="67"/>
      <c r="HKA17" s="67"/>
      <c r="HKB17" s="67"/>
      <c r="HKC17" s="67"/>
      <c r="HKD17" s="67"/>
      <c r="HKE17" s="67"/>
      <c r="HKF17" s="67"/>
      <c r="HKG17" s="67"/>
      <c r="HKH17" s="67"/>
      <c r="HKI17" s="67"/>
      <c r="HKJ17" s="67"/>
      <c r="HKK17" s="67"/>
      <c r="HKL17" s="67"/>
      <c r="HKM17" s="67"/>
      <c r="HKN17" s="67"/>
      <c r="HKO17" s="67"/>
      <c r="HKP17" s="67"/>
      <c r="HKQ17" s="67"/>
      <c r="HKR17" s="67"/>
      <c r="HKS17" s="67"/>
      <c r="HKT17" s="67"/>
      <c r="HKU17" s="67"/>
      <c r="HKV17" s="67"/>
      <c r="HKW17" s="67"/>
      <c r="HKX17" s="67"/>
      <c r="HKY17" s="67"/>
      <c r="HKZ17" s="67"/>
      <c r="HLA17" s="67"/>
      <c r="HLB17" s="67"/>
      <c r="HLC17" s="67"/>
      <c r="HLD17" s="67"/>
      <c r="HLE17" s="67"/>
      <c r="HLF17" s="67"/>
      <c r="HLG17" s="67"/>
      <c r="HLH17" s="67"/>
      <c r="HLI17" s="67"/>
      <c r="HLJ17" s="67"/>
      <c r="HLK17" s="67"/>
      <c r="HLL17" s="67"/>
      <c r="HLM17" s="67"/>
      <c r="HLN17" s="67"/>
      <c r="HLO17" s="67"/>
      <c r="HLP17" s="67"/>
      <c r="HLQ17" s="67"/>
      <c r="HLR17" s="67"/>
      <c r="HLS17" s="67"/>
      <c r="HLT17" s="67"/>
      <c r="HLU17" s="67"/>
      <c r="HLV17" s="67"/>
      <c r="HLW17" s="67"/>
      <c r="HLX17" s="67"/>
      <c r="HLY17" s="67"/>
      <c r="HLZ17" s="67"/>
      <c r="HMA17" s="67"/>
      <c r="HMB17" s="67"/>
      <c r="HMC17" s="67"/>
      <c r="HMD17" s="67"/>
      <c r="HME17" s="67"/>
      <c r="HMF17" s="67"/>
      <c r="HMG17" s="67"/>
      <c r="HMH17" s="67"/>
      <c r="HMI17" s="67"/>
      <c r="HMJ17" s="67"/>
      <c r="HMK17" s="67"/>
      <c r="HML17" s="67"/>
      <c r="HMM17" s="67"/>
      <c r="HMN17" s="67"/>
      <c r="HMO17" s="67"/>
      <c r="HMP17" s="67"/>
      <c r="HMQ17" s="67"/>
      <c r="HMR17" s="67"/>
      <c r="HMS17" s="67"/>
      <c r="HMT17" s="67"/>
      <c r="HMU17" s="67"/>
      <c r="HMV17" s="67"/>
      <c r="HMW17" s="67"/>
      <c r="HMX17" s="67"/>
      <c r="HMY17" s="67"/>
      <c r="HMZ17" s="67"/>
      <c r="HNA17" s="67"/>
      <c r="HNB17" s="67"/>
      <c r="HNC17" s="67"/>
      <c r="HND17" s="67"/>
      <c r="HNE17" s="67"/>
      <c r="HNF17" s="67"/>
      <c r="HNG17" s="67"/>
      <c r="HNH17" s="67"/>
      <c r="HNI17" s="67"/>
      <c r="HNJ17" s="67"/>
      <c r="HNK17" s="67"/>
      <c r="HNL17" s="67"/>
      <c r="HNM17" s="67"/>
      <c r="HNN17" s="67"/>
      <c r="HNO17" s="67"/>
      <c r="HNP17" s="67"/>
      <c r="HNQ17" s="67"/>
      <c r="HNR17" s="67"/>
      <c r="HNS17" s="67"/>
      <c r="HNT17" s="67"/>
      <c r="HNU17" s="67"/>
      <c r="HNV17" s="67"/>
      <c r="HNW17" s="67"/>
      <c r="HNX17" s="67"/>
      <c r="HNY17" s="67"/>
      <c r="HNZ17" s="67"/>
      <c r="HOA17" s="67"/>
      <c r="HOB17" s="67"/>
      <c r="HOC17" s="67"/>
      <c r="HOD17" s="67"/>
      <c r="HOE17" s="67"/>
      <c r="HOF17" s="67"/>
      <c r="HOG17" s="67"/>
      <c r="HOH17" s="67"/>
      <c r="HOI17" s="67"/>
      <c r="HOJ17" s="67"/>
      <c r="HOK17" s="67"/>
      <c r="HOL17" s="67"/>
      <c r="HOM17" s="67"/>
      <c r="HON17" s="67"/>
      <c r="HOO17" s="67"/>
      <c r="HOP17" s="67"/>
      <c r="HOQ17" s="67"/>
      <c r="HOR17" s="67"/>
      <c r="HOS17" s="67"/>
      <c r="HOT17" s="67"/>
      <c r="HOU17" s="67"/>
      <c r="HOV17" s="67"/>
      <c r="HOW17" s="67"/>
      <c r="HOX17" s="67"/>
      <c r="HOY17" s="67"/>
      <c r="HOZ17" s="67"/>
      <c r="HPA17" s="67"/>
      <c r="HPB17" s="67"/>
      <c r="HPC17" s="67"/>
      <c r="HPD17" s="67"/>
      <c r="HPE17" s="67"/>
      <c r="HPF17" s="67"/>
      <c r="HPG17" s="67"/>
      <c r="HPH17" s="67"/>
      <c r="HPI17" s="67"/>
      <c r="HPJ17" s="67"/>
      <c r="HPK17" s="67"/>
      <c r="HPL17" s="67"/>
      <c r="HPM17" s="67"/>
      <c r="HPN17" s="67"/>
      <c r="HPO17" s="67"/>
      <c r="HPP17" s="67"/>
      <c r="HPQ17" s="67"/>
      <c r="HPR17" s="67"/>
      <c r="HPS17" s="67"/>
      <c r="HPT17" s="67"/>
      <c r="HPU17" s="67"/>
      <c r="HPV17" s="67"/>
      <c r="HPW17" s="67"/>
      <c r="HPX17" s="67"/>
      <c r="HPY17" s="67"/>
      <c r="HPZ17" s="67"/>
      <c r="HQA17" s="67"/>
      <c r="HQB17" s="67"/>
      <c r="HQC17" s="67"/>
      <c r="HQD17" s="67"/>
      <c r="HQE17" s="67"/>
      <c r="HQF17" s="67"/>
      <c r="HQG17" s="67"/>
      <c r="HQH17" s="67"/>
      <c r="HQI17" s="67"/>
      <c r="HQJ17" s="67"/>
      <c r="HQK17" s="67"/>
      <c r="HQL17" s="67"/>
      <c r="HQM17" s="67"/>
      <c r="HQN17" s="67"/>
      <c r="HQO17" s="67"/>
      <c r="HQP17" s="67"/>
      <c r="HQQ17" s="67"/>
      <c r="HQR17" s="67"/>
      <c r="HQS17" s="67"/>
      <c r="HQT17" s="67"/>
      <c r="HQU17" s="67"/>
      <c r="HQV17" s="67"/>
      <c r="HQW17" s="67"/>
      <c r="HQX17" s="67"/>
      <c r="HQY17" s="67"/>
      <c r="HQZ17" s="67"/>
      <c r="HRA17" s="67"/>
      <c r="HRB17" s="67"/>
      <c r="HRC17" s="67"/>
      <c r="HRD17" s="67"/>
      <c r="HRE17" s="67"/>
      <c r="HRF17" s="67"/>
      <c r="HRG17" s="67"/>
      <c r="HRH17" s="67"/>
      <c r="HRI17" s="67"/>
      <c r="HRJ17" s="67"/>
      <c r="HRK17" s="67"/>
      <c r="HRL17" s="67"/>
      <c r="HRM17" s="67"/>
      <c r="HRN17" s="67"/>
      <c r="HRO17" s="67"/>
      <c r="HRP17" s="67"/>
      <c r="HRQ17" s="67"/>
      <c r="HRR17" s="67"/>
      <c r="HRS17" s="67"/>
      <c r="HRT17" s="67"/>
      <c r="HRU17" s="67"/>
      <c r="HRV17" s="67"/>
      <c r="HRW17" s="67"/>
      <c r="HRX17" s="67"/>
      <c r="HRY17" s="67"/>
      <c r="HRZ17" s="67"/>
      <c r="HSA17" s="67"/>
      <c r="HSB17" s="67"/>
      <c r="HSC17" s="67"/>
      <c r="HSD17" s="67"/>
      <c r="HSE17" s="67"/>
      <c r="HSF17" s="67"/>
      <c r="HSG17" s="67"/>
      <c r="HSH17" s="67"/>
      <c r="HSI17" s="67"/>
      <c r="HSJ17" s="67"/>
      <c r="HSK17" s="67"/>
      <c r="HSL17" s="67"/>
      <c r="HSM17" s="67"/>
      <c r="HSN17" s="67"/>
      <c r="HSO17" s="67"/>
      <c r="HSP17" s="67"/>
      <c r="HSQ17" s="67"/>
      <c r="HSR17" s="67"/>
      <c r="HSS17" s="67"/>
      <c r="HST17" s="67"/>
      <c r="HSU17" s="67"/>
      <c r="HSV17" s="67"/>
      <c r="HSW17" s="67"/>
      <c r="HSX17" s="67"/>
      <c r="HSY17" s="67"/>
      <c r="HSZ17" s="67"/>
      <c r="HTA17" s="67"/>
      <c r="HTB17" s="67"/>
      <c r="HTC17" s="67"/>
      <c r="HTD17" s="67"/>
      <c r="HTE17" s="67"/>
      <c r="HTF17" s="67"/>
      <c r="HTG17" s="67"/>
      <c r="HTH17" s="67"/>
      <c r="HTI17" s="67"/>
      <c r="HTJ17" s="67"/>
      <c r="HTK17" s="67"/>
      <c r="HTL17" s="67"/>
      <c r="HTM17" s="67"/>
      <c r="HTN17" s="67"/>
      <c r="HTO17" s="67"/>
      <c r="HTP17" s="67"/>
      <c r="HTQ17" s="67"/>
      <c r="HTR17" s="67"/>
      <c r="HTS17" s="67"/>
      <c r="HTT17" s="67"/>
      <c r="HTU17" s="67"/>
      <c r="HTV17" s="67"/>
      <c r="HTW17" s="67"/>
      <c r="HTX17" s="67"/>
      <c r="HTY17" s="67"/>
      <c r="HTZ17" s="67"/>
      <c r="HUA17" s="67"/>
      <c r="HUB17" s="67"/>
      <c r="HUC17" s="67"/>
      <c r="HUD17" s="67"/>
      <c r="HUE17" s="67"/>
      <c r="HUF17" s="67"/>
      <c r="HUG17" s="67"/>
      <c r="HUH17" s="67"/>
      <c r="HUI17" s="67"/>
      <c r="HUJ17" s="67"/>
      <c r="HUK17" s="67"/>
      <c r="HUL17" s="67"/>
      <c r="HUM17" s="67"/>
      <c r="HUN17" s="67"/>
      <c r="HUO17" s="67"/>
      <c r="HUP17" s="67"/>
      <c r="HUQ17" s="67"/>
      <c r="HUR17" s="67"/>
      <c r="HUS17" s="67"/>
      <c r="HUT17" s="67"/>
      <c r="HUU17" s="67"/>
      <c r="HUV17" s="67"/>
      <c r="HUW17" s="67"/>
      <c r="HUX17" s="67"/>
      <c r="HUY17" s="67"/>
      <c r="HUZ17" s="67"/>
      <c r="HVA17" s="67"/>
      <c r="HVB17" s="67"/>
      <c r="HVC17" s="67"/>
      <c r="HVD17" s="67"/>
      <c r="HVE17" s="67"/>
      <c r="HVF17" s="67"/>
      <c r="HVG17" s="67"/>
      <c r="HVH17" s="67"/>
      <c r="HVI17" s="67"/>
      <c r="HVJ17" s="67"/>
      <c r="HVK17" s="67"/>
      <c r="HVL17" s="67"/>
      <c r="HVM17" s="67"/>
      <c r="HVN17" s="67"/>
      <c r="HVO17" s="67"/>
      <c r="HVP17" s="67"/>
      <c r="HVQ17" s="67"/>
      <c r="HVR17" s="67"/>
      <c r="HVS17" s="67"/>
      <c r="HVT17" s="67"/>
      <c r="HVU17" s="67"/>
      <c r="HVV17" s="67"/>
      <c r="HVW17" s="67"/>
      <c r="HVX17" s="67"/>
      <c r="HVY17" s="67"/>
      <c r="HVZ17" s="67"/>
      <c r="HWA17" s="67"/>
      <c r="HWB17" s="67"/>
      <c r="HWC17" s="67"/>
      <c r="HWD17" s="67"/>
      <c r="HWE17" s="67"/>
      <c r="HWF17" s="67"/>
      <c r="HWG17" s="67"/>
      <c r="HWH17" s="67"/>
      <c r="HWI17" s="67"/>
      <c r="HWJ17" s="67"/>
      <c r="HWK17" s="67"/>
      <c r="HWL17" s="67"/>
      <c r="HWM17" s="67"/>
      <c r="HWN17" s="67"/>
      <c r="HWO17" s="67"/>
      <c r="HWP17" s="67"/>
      <c r="HWQ17" s="67"/>
      <c r="HWR17" s="67"/>
      <c r="HWS17" s="67"/>
      <c r="HWT17" s="67"/>
      <c r="HWU17" s="67"/>
      <c r="HWV17" s="67"/>
      <c r="HWW17" s="67"/>
      <c r="HWX17" s="67"/>
      <c r="HWY17" s="67"/>
      <c r="HWZ17" s="67"/>
      <c r="HXA17" s="67"/>
      <c r="HXB17" s="67"/>
      <c r="HXC17" s="67"/>
      <c r="HXD17" s="67"/>
      <c r="HXE17" s="67"/>
      <c r="HXF17" s="67"/>
      <c r="HXG17" s="67"/>
      <c r="HXH17" s="67"/>
      <c r="HXI17" s="67"/>
      <c r="HXJ17" s="67"/>
      <c r="HXK17" s="67"/>
      <c r="HXL17" s="67"/>
      <c r="HXM17" s="67"/>
      <c r="HXN17" s="67"/>
      <c r="HXO17" s="67"/>
      <c r="HXP17" s="67"/>
      <c r="HXQ17" s="67"/>
      <c r="HXR17" s="67"/>
      <c r="HXS17" s="67"/>
      <c r="HXT17" s="67"/>
      <c r="HXU17" s="67"/>
      <c r="HXV17" s="67"/>
      <c r="HXW17" s="67"/>
      <c r="HXX17" s="67"/>
      <c r="HXY17" s="67"/>
      <c r="HXZ17" s="67"/>
      <c r="HYA17" s="67"/>
      <c r="HYB17" s="67"/>
      <c r="HYC17" s="67"/>
      <c r="HYD17" s="67"/>
      <c r="HYE17" s="67"/>
      <c r="HYF17" s="67"/>
      <c r="HYG17" s="67"/>
      <c r="HYH17" s="67"/>
      <c r="HYI17" s="67"/>
      <c r="HYJ17" s="67"/>
      <c r="HYK17" s="67"/>
      <c r="HYL17" s="67"/>
      <c r="HYM17" s="67"/>
      <c r="HYN17" s="67"/>
      <c r="HYO17" s="67"/>
      <c r="HYP17" s="67"/>
      <c r="HYQ17" s="67"/>
      <c r="HYR17" s="67"/>
      <c r="HYS17" s="67"/>
      <c r="HYT17" s="67"/>
      <c r="HYU17" s="67"/>
      <c r="HYV17" s="67"/>
      <c r="HYW17" s="67"/>
      <c r="HYX17" s="67"/>
      <c r="HYY17" s="67"/>
      <c r="HYZ17" s="67"/>
      <c r="HZA17" s="67"/>
      <c r="HZB17" s="67"/>
      <c r="HZC17" s="67"/>
      <c r="HZD17" s="67"/>
      <c r="HZE17" s="67"/>
      <c r="HZF17" s="67"/>
      <c r="HZG17" s="67"/>
      <c r="HZH17" s="67"/>
      <c r="HZI17" s="67"/>
      <c r="HZJ17" s="67"/>
      <c r="HZK17" s="67"/>
      <c r="HZL17" s="67"/>
      <c r="HZM17" s="67"/>
      <c r="HZN17" s="67"/>
      <c r="HZO17" s="67"/>
      <c r="HZP17" s="67"/>
      <c r="HZQ17" s="67"/>
      <c r="HZR17" s="67"/>
      <c r="HZS17" s="67"/>
      <c r="HZT17" s="67"/>
      <c r="HZU17" s="67"/>
      <c r="HZV17" s="67"/>
      <c r="HZW17" s="67"/>
      <c r="HZX17" s="67"/>
      <c r="HZY17" s="67"/>
      <c r="HZZ17" s="67"/>
      <c r="IAA17" s="67"/>
      <c r="IAB17" s="67"/>
      <c r="IAC17" s="67"/>
      <c r="IAD17" s="67"/>
      <c r="IAE17" s="67"/>
      <c r="IAF17" s="67"/>
      <c r="IAG17" s="67"/>
      <c r="IAH17" s="67"/>
      <c r="IAI17" s="67"/>
      <c r="IAJ17" s="67"/>
      <c r="IAK17" s="67"/>
      <c r="IAL17" s="67"/>
      <c r="IAM17" s="67"/>
      <c r="IAN17" s="67"/>
      <c r="IAO17" s="67"/>
      <c r="IAP17" s="67"/>
      <c r="IAQ17" s="67"/>
      <c r="IAR17" s="67"/>
      <c r="IAS17" s="67"/>
      <c r="IAT17" s="67"/>
      <c r="IAU17" s="67"/>
      <c r="IAV17" s="67"/>
      <c r="IAW17" s="67"/>
      <c r="IAX17" s="67"/>
      <c r="IAY17" s="67"/>
      <c r="IAZ17" s="67"/>
      <c r="IBA17" s="67"/>
      <c r="IBB17" s="67"/>
      <c r="IBC17" s="67"/>
      <c r="IBD17" s="67"/>
      <c r="IBE17" s="67"/>
      <c r="IBF17" s="67"/>
      <c r="IBG17" s="67"/>
      <c r="IBH17" s="67"/>
      <c r="IBI17" s="67"/>
      <c r="IBJ17" s="67"/>
      <c r="IBK17" s="67"/>
      <c r="IBL17" s="67"/>
      <c r="IBM17" s="67"/>
      <c r="IBN17" s="67"/>
      <c r="IBO17" s="67"/>
      <c r="IBP17" s="67"/>
      <c r="IBQ17" s="67"/>
      <c r="IBR17" s="67"/>
      <c r="IBS17" s="67"/>
      <c r="IBT17" s="67"/>
      <c r="IBU17" s="67"/>
      <c r="IBV17" s="67"/>
      <c r="IBW17" s="67"/>
      <c r="IBX17" s="67"/>
      <c r="IBY17" s="67"/>
      <c r="IBZ17" s="67"/>
      <c r="ICA17" s="67"/>
      <c r="ICB17" s="67"/>
      <c r="ICC17" s="67"/>
      <c r="ICD17" s="67"/>
      <c r="ICE17" s="67"/>
      <c r="ICF17" s="67"/>
      <c r="ICG17" s="67"/>
      <c r="ICH17" s="67"/>
      <c r="ICI17" s="67"/>
      <c r="ICJ17" s="67"/>
      <c r="ICK17" s="67"/>
      <c r="ICL17" s="67"/>
      <c r="ICM17" s="67"/>
      <c r="ICN17" s="67"/>
      <c r="ICO17" s="67"/>
      <c r="ICP17" s="67"/>
      <c r="ICQ17" s="67"/>
      <c r="ICR17" s="67"/>
      <c r="ICS17" s="67"/>
      <c r="ICT17" s="67"/>
      <c r="ICU17" s="67"/>
      <c r="ICV17" s="67"/>
      <c r="ICW17" s="67"/>
      <c r="ICX17" s="67"/>
      <c r="ICY17" s="67"/>
      <c r="ICZ17" s="67"/>
      <c r="IDA17" s="67"/>
      <c r="IDB17" s="67"/>
      <c r="IDC17" s="67"/>
      <c r="IDD17" s="67"/>
      <c r="IDE17" s="67"/>
      <c r="IDF17" s="67"/>
      <c r="IDG17" s="67"/>
      <c r="IDH17" s="67"/>
      <c r="IDI17" s="67"/>
      <c r="IDJ17" s="67"/>
      <c r="IDK17" s="67"/>
      <c r="IDL17" s="67"/>
      <c r="IDM17" s="67"/>
      <c r="IDN17" s="67"/>
      <c r="IDO17" s="67"/>
      <c r="IDP17" s="67"/>
      <c r="IDQ17" s="67"/>
      <c r="IDR17" s="67"/>
      <c r="IDS17" s="67"/>
      <c r="IDT17" s="67"/>
      <c r="IDU17" s="67"/>
      <c r="IDV17" s="67"/>
      <c r="IDW17" s="67"/>
      <c r="IDX17" s="67"/>
      <c r="IDY17" s="67"/>
      <c r="IDZ17" s="67"/>
      <c r="IEA17" s="67"/>
      <c r="IEB17" s="67"/>
      <c r="IEC17" s="67"/>
      <c r="IED17" s="67"/>
      <c r="IEE17" s="67"/>
      <c r="IEF17" s="67"/>
      <c r="IEG17" s="67"/>
      <c r="IEH17" s="67"/>
      <c r="IEI17" s="67"/>
      <c r="IEJ17" s="67"/>
      <c r="IEK17" s="67"/>
      <c r="IEL17" s="67"/>
      <c r="IEM17" s="67"/>
      <c r="IEN17" s="67"/>
      <c r="IEO17" s="67"/>
      <c r="IEP17" s="67"/>
      <c r="IEQ17" s="67"/>
      <c r="IER17" s="67"/>
      <c r="IES17" s="67"/>
      <c r="IET17" s="67"/>
      <c r="IEU17" s="67"/>
      <c r="IEV17" s="67"/>
      <c r="IEW17" s="67"/>
      <c r="IEX17" s="67"/>
      <c r="IEY17" s="67"/>
      <c r="IEZ17" s="67"/>
      <c r="IFA17" s="67"/>
      <c r="IFB17" s="67"/>
      <c r="IFC17" s="67"/>
      <c r="IFD17" s="67"/>
      <c r="IFE17" s="67"/>
      <c r="IFF17" s="67"/>
      <c r="IFG17" s="67"/>
      <c r="IFH17" s="67"/>
      <c r="IFI17" s="67"/>
      <c r="IFJ17" s="67"/>
      <c r="IFK17" s="67"/>
      <c r="IFL17" s="67"/>
      <c r="IFM17" s="67"/>
      <c r="IFN17" s="67"/>
      <c r="IFO17" s="67"/>
      <c r="IFP17" s="67"/>
      <c r="IFQ17" s="67"/>
      <c r="IFR17" s="67"/>
      <c r="IFS17" s="67"/>
      <c r="IFT17" s="67"/>
      <c r="IFU17" s="67"/>
      <c r="IFV17" s="67"/>
      <c r="IFW17" s="67"/>
      <c r="IFX17" s="67"/>
      <c r="IFY17" s="67"/>
      <c r="IFZ17" s="67"/>
      <c r="IGA17" s="67"/>
      <c r="IGB17" s="67"/>
      <c r="IGC17" s="67"/>
      <c r="IGD17" s="67"/>
      <c r="IGE17" s="67"/>
      <c r="IGF17" s="67"/>
      <c r="IGG17" s="67"/>
      <c r="IGH17" s="67"/>
      <c r="IGI17" s="67"/>
      <c r="IGJ17" s="67"/>
      <c r="IGK17" s="67"/>
      <c r="IGL17" s="67"/>
      <c r="IGM17" s="67"/>
      <c r="IGN17" s="67"/>
      <c r="IGO17" s="67"/>
      <c r="IGP17" s="67"/>
      <c r="IGQ17" s="67"/>
      <c r="IGR17" s="67"/>
      <c r="IGS17" s="67"/>
      <c r="IGT17" s="67"/>
      <c r="IGU17" s="67"/>
      <c r="IGV17" s="67"/>
      <c r="IGW17" s="67"/>
      <c r="IGX17" s="67"/>
      <c r="IGY17" s="67"/>
      <c r="IGZ17" s="67"/>
      <c r="IHA17" s="67"/>
      <c r="IHB17" s="67"/>
      <c r="IHC17" s="67"/>
      <c r="IHD17" s="67"/>
      <c r="IHE17" s="67"/>
      <c r="IHF17" s="67"/>
      <c r="IHG17" s="67"/>
      <c r="IHH17" s="67"/>
      <c r="IHI17" s="67"/>
      <c r="IHJ17" s="67"/>
      <c r="IHK17" s="67"/>
      <c r="IHL17" s="67"/>
      <c r="IHM17" s="67"/>
      <c r="IHN17" s="67"/>
      <c r="IHO17" s="67"/>
      <c r="IHP17" s="67"/>
      <c r="IHQ17" s="67"/>
      <c r="IHR17" s="67"/>
      <c r="IHS17" s="67"/>
      <c r="IHT17" s="67"/>
      <c r="IHU17" s="67"/>
      <c r="IHV17" s="67"/>
      <c r="IHW17" s="67"/>
      <c r="IHX17" s="67"/>
      <c r="IHY17" s="67"/>
      <c r="IHZ17" s="67"/>
      <c r="IIA17" s="67"/>
      <c r="IIB17" s="67"/>
      <c r="IIC17" s="67"/>
      <c r="IID17" s="67"/>
      <c r="IIE17" s="67"/>
      <c r="IIF17" s="67"/>
      <c r="IIG17" s="67"/>
      <c r="IIH17" s="67"/>
      <c r="III17" s="67"/>
      <c r="IIJ17" s="67"/>
      <c r="IIK17" s="67"/>
      <c r="IIL17" s="67"/>
      <c r="IIM17" s="67"/>
      <c r="IIN17" s="67"/>
      <c r="IIO17" s="67"/>
      <c r="IIP17" s="67"/>
      <c r="IIQ17" s="67"/>
      <c r="IIR17" s="67"/>
      <c r="IIS17" s="67"/>
      <c r="IIT17" s="67"/>
      <c r="IIU17" s="67"/>
      <c r="IIV17" s="67"/>
      <c r="IIW17" s="67"/>
      <c r="IIX17" s="67"/>
      <c r="IIY17" s="67"/>
      <c r="IIZ17" s="67"/>
      <c r="IJA17" s="67"/>
      <c r="IJB17" s="67"/>
      <c r="IJC17" s="67"/>
      <c r="IJD17" s="67"/>
      <c r="IJE17" s="67"/>
      <c r="IJF17" s="67"/>
      <c r="IJG17" s="67"/>
      <c r="IJH17" s="67"/>
      <c r="IJI17" s="67"/>
      <c r="IJJ17" s="67"/>
      <c r="IJK17" s="67"/>
      <c r="IJL17" s="67"/>
      <c r="IJM17" s="67"/>
      <c r="IJN17" s="67"/>
      <c r="IJO17" s="67"/>
      <c r="IJP17" s="67"/>
      <c r="IJQ17" s="67"/>
      <c r="IJR17" s="67"/>
      <c r="IJS17" s="67"/>
      <c r="IJT17" s="67"/>
      <c r="IJU17" s="67"/>
      <c r="IJV17" s="67"/>
      <c r="IJW17" s="67"/>
      <c r="IJX17" s="67"/>
      <c r="IJY17" s="67"/>
      <c r="IJZ17" s="67"/>
      <c r="IKA17" s="67"/>
      <c r="IKB17" s="67"/>
      <c r="IKC17" s="67"/>
      <c r="IKD17" s="67"/>
      <c r="IKE17" s="67"/>
      <c r="IKF17" s="67"/>
      <c r="IKG17" s="67"/>
      <c r="IKH17" s="67"/>
      <c r="IKI17" s="67"/>
      <c r="IKJ17" s="67"/>
      <c r="IKK17" s="67"/>
      <c r="IKL17" s="67"/>
      <c r="IKM17" s="67"/>
      <c r="IKN17" s="67"/>
      <c r="IKO17" s="67"/>
      <c r="IKP17" s="67"/>
      <c r="IKQ17" s="67"/>
      <c r="IKR17" s="67"/>
      <c r="IKS17" s="67"/>
      <c r="IKT17" s="67"/>
      <c r="IKU17" s="67"/>
      <c r="IKV17" s="67"/>
      <c r="IKW17" s="67"/>
      <c r="IKX17" s="67"/>
      <c r="IKY17" s="67"/>
      <c r="IKZ17" s="67"/>
      <c r="ILA17" s="67"/>
      <c r="ILB17" s="67"/>
      <c r="ILC17" s="67"/>
      <c r="ILD17" s="67"/>
      <c r="ILE17" s="67"/>
      <c r="ILF17" s="67"/>
      <c r="ILG17" s="67"/>
      <c r="ILH17" s="67"/>
      <c r="ILI17" s="67"/>
      <c r="ILJ17" s="67"/>
      <c r="ILK17" s="67"/>
      <c r="ILL17" s="67"/>
      <c r="ILM17" s="67"/>
      <c r="ILN17" s="67"/>
      <c r="ILO17" s="67"/>
      <c r="ILP17" s="67"/>
      <c r="ILQ17" s="67"/>
      <c r="ILR17" s="67"/>
      <c r="ILS17" s="67"/>
      <c r="ILT17" s="67"/>
      <c r="ILU17" s="67"/>
      <c r="ILV17" s="67"/>
      <c r="ILW17" s="67"/>
      <c r="ILX17" s="67"/>
      <c r="ILY17" s="67"/>
      <c r="ILZ17" s="67"/>
      <c r="IMA17" s="67"/>
      <c r="IMB17" s="67"/>
      <c r="IMC17" s="67"/>
      <c r="IMD17" s="67"/>
      <c r="IME17" s="67"/>
      <c r="IMF17" s="67"/>
      <c r="IMG17" s="67"/>
      <c r="IMH17" s="67"/>
      <c r="IMI17" s="67"/>
      <c r="IMJ17" s="67"/>
      <c r="IMK17" s="67"/>
      <c r="IML17" s="67"/>
      <c r="IMM17" s="67"/>
      <c r="IMN17" s="67"/>
      <c r="IMO17" s="67"/>
      <c r="IMP17" s="67"/>
      <c r="IMQ17" s="67"/>
      <c r="IMR17" s="67"/>
      <c r="IMS17" s="67"/>
      <c r="IMT17" s="67"/>
      <c r="IMU17" s="67"/>
      <c r="IMV17" s="67"/>
      <c r="IMW17" s="67"/>
      <c r="IMX17" s="67"/>
      <c r="IMY17" s="67"/>
      <c r="IMZ17" s="67"/>
      <c r="INA17" s="67"/>
      <c r="INB17" s="67"/>
      <c r="INC17" s="67"/>
      <c r="IND17" s="67"/>
      <c r="INE17" s="67"/>
      <c r="INF17" s="67"/>
      <c r="ING17" s="67"/>
      <c r="INH17" s="67"/>
      <c r="INI17" s="67"/>
      <c r="INJ17" s="67"/>
      <c r="INK17" s="67"/>
      <c r="INL17" s="67"/>
      <c r="INM17" s="67"/>
      <c r="INN17" s="67"/>
      <c r="INO17" s="67"/>
      <c r="INP17" s="67"/>
      <c r="INQ17" s="67"/>
      <c r="INR17" s="67"/>
      <c r="INS17" s="67"/>
      <c r="INT17" s="67"/>
      <c r="INU17" s="67"/>
      <c r="INV17" s="67"/>
      <c r="INW17" s="67"/>
      <c r="INX17" s="67"/>
      <c r="INY17" s="67"/>
      <c r="INZ17" s="67"/>
      <c r="IOA17" s="67"/>
      <c r="IOB17" s="67"/>
      <c r="IOC17" s="67"/>
      <c r="IOD17" s="67"/>
      <c r="IOE17" s="67"/>
      <c r="IOF17" s="67"/>
      <c r="IOG17" s="67"/>
      <c r="IOH17" s="67"/>
      <c r="IOI17" s="67"/>
      <c r="IOJ17" s="67"/>
      <c r="IOK17" s="67"/>
      <c r="IOL17" s="67"/>
      <c r="IOM17" s="67"/>
      <c r="ION17" s="67"/>
      <c r="IOO17" s="67"/>
      <c r="IOP17" s="67"/>
      <c r="IOQ17" s="67"/>
      <c r="IOR17" s="67"/>
      <c r="IOS17" s="67"/>
      <c r="IOT17" s="67"/>
      <c r="IOU17" s="67"/>
      <c r="IOV17" s="67"/>
      <c r="IOW17" s="67"/>
      <c r="IOX17" s="67"/>
      <c r="IOY17" s="67"/>
      <c r="IOZ17" s="67"/>
      <c r="IPA17" s="67"/>
      <c r="IPB17" s="67"/>
      <c r="IPC17" s="67"/>
      <c r="IPD17" s="67"/>
      <c r="IPE17" s="67"/>
      <c r="IPF17" s="67"/>
      <c r="IPG17" s="67"/>
      <c r="IPH17" s="67"/>
      <c r="IPI17" s="67"/>
      <c r="IPJ17" s="67"/>
      <c r="IPK17" s="67"/>
      <c r="IPL17" s="67"/>
      <c r="IPM17" s="67"/>
      <c r="IPN17" s="67"/>
      <c r="IPO17" s="67"/>
      <c r="IPP17" s="67"/>
      <c r="IPQ17" s="67"/>
      <c r="IPR17" s="67"/>
      <c r="IPS17" s="67"/>
      <c r="IPT17" s="67"/>
      <c r="IPU17" s="67"/>
      <c r="IPV17" s="67"/>
      <c r="IPW17" s="67"/>
      <c r="IPX17" s="67"/>
      <c r="IPY17" s="67"/>
      <c r="IPZ17" s="67"/>
      <c r="IQA17" s="67"/>
      <c r="IQB17" s="67"/>
      <c r="IQC17" s="67"/>
      <c r="IQD17" s="67"/>
      <c r="IQE17" s="67"/>
      <c r="IQF17" s="67"/>
      <c r="IQG17" s="67"/>
      <c r="IQH17" s="67"/>
      <c r="IQI17" s="67"/>
      <c r="IQJ17" s="67"/>
      <c r="IQK17" s="67"/>
      <c r="IQL17" s="67"/>
      <c r="IQM17" s="67"/>
      <c r="IQN17" s="67"/>
      <c r="IQO17" s="67"/>
      <c r="IQP17" s="67"/>
      <c r="IQQ17" s="67"/>
      <c r="IQR17" s="67"/>
      <c r="IQS17" s="67"/>
      <c r="IQT17" s="67"/>
      <c r="IQU17" s="67"/>
      <c r="IQV17" s="67"/>
      <c r="IQW17" s="67"/>
      <c r="IQX17" s="67"/>
      <c r="IQY17" s="67"/>
      <c r="IQZ17" s="67"/>
      <c r="IRA17" s="67"/>
      <c r="IRB17" s="67"/>
      <c r="IRC17" s="67"/>
      <c r="IRD17" s="67"/>
      <c r="IRE17" s="67"/>
      <c r="IRF17" s="67"/>
      <c r="IRG17" s="67"/>
      <c r="IRH17" s="67"/>
      <c r="IRI17" s="67"/>
      <c r="IRJ17" s="67"/>
      <c r="IRK17" s="67"/>
      <c r="IRL17" s="67"/>
      <c r="IRM17" s="67"/>
      <c r="IRN17" s="67"/>
      <c r="IRO17" s="67"/>
      <c r="IRP17" s="67"/>
      <c r="IRQ17" s="67"/>
      <c r="IRR17" s="67"/>
      <c r="IRS17" s="67"/>
      <c r="IRT17" s="67"/>
      <c r="IRU17" s="67"/>
      <c r="IRV17" s="67"/>
      <c r="IRW17" s="67"/>
      <c r="IRX17" s="67"/>
      <c r="IRY17" s="67"/>
      <c r="IRZ17" s="67"/>
      <c r="ISA17" s="67"/>
      <c r="ISB17" s="67"/>
      <c r="ISC17" s="67"/>
      <c r="ISD17" s="67"/>
      <c r="ISE17" s="67"/>
      <c r="ISF17" s="67"/>
      <c r="ISG17" s="67"/>
      <c r="ISH17" s="67"/>
      <c r="ISI17" s="67"/>
      <c r="ISJ17" s="67"/>
      <c r="ISK17" s="67"/>
      <c r="ISL17" s="67"/>
      <c r="ISM17" s="67"/>
      <c r="ISN17" s="67"/>
      <c r="ISO17" s="67"/>
      <c r="ISP17" s="67"/>
      <c r="ISQ17" s="67"/>
      <c r="ISR17" s="67"/>
      <c r="ISS17" s="67"/>
      <c r="IST17" s="67"/>
      <c r="ISU17" s="67"/>
      <c r="ISV17" s="67"/>
      <c r="ISW17" s="67"/>
      <c r="ISX17" s="67"/>
      <c r="ISY17" s="67"/>
      <c r="ISZ17" s="67"/>
      <c r="ITA17" s="67"/>
      <c r="ITB17" s="67"/>
      <c r="ITC17" s="67"/>
      <c r="ITD17" s="67"/>
      <c r="ITE17" s="67"/>
      <c r="ITF17" s="67"/>
      <c r="ITG17" s="67"/>
      <c r="ITH17" s="67"/>
      <c r="ITI17" s="67"/>
      <c r="ITJ17" s="67"/>
      <c r="ITK17" s="67"/>
      <c r="ITL17" s="67"/>
      <c r="ITM17" s="67"/>
      <c r="ITN17" s="67"/>
      <c r="ITO17" s="67"/>
      <c r="ITP17" s="67"/>
      <c r="ITQ17" s="67"/>
      <c r="ITR17" s="67"/>
      <c r="ITS17" s="67"/>
      <c r="ITT17" s="67"/>
      <c r="ITU17" s="67"/>
      <c r="ITV17" s="67"/>
      <c r="ITW17" s="67"/>
      <c r="ITX17" s="67"/>
      <c r="ITY17" s="67"/>
      <c r="ITZ17" s="67"/>
      <c r="IUA17" s="67"/>
      <c r="IUB17" s="67"/>
      <c r="IUC17" s="67"/>
      <c r="IUD17" s="67"/>
      <c r="IUE17" s="67"/>
      <c r="IUF17" s="67"/>
      <c r="IUG17" s="67"/>
      <c r="IUH17" s="67"/>
      <c r="IUI17" s="67"/>
      <c r="IUJ17" s="67"/>
      <c r="IUK17" s="67"/>
      <c r="IUL17" s="67"/>
      <c r="IUM17" s="67"/>
      <c r="IUN17" s="67"/>
      <c r="IUO17" s="67"/>
      <c r="IUP17" s="67"/>
      <c r="IUQ17" s="67"/>
      <c r="IUR17" s="67"/>
      <c r="IUS17" s="67"/>
      <c r="IUT17" s="67"/>
      <c r="IUU17" s="67"/>
      <c r="IUV17" s="67"/>
      <c r="IUW17" s="67"/>
      <c r="IUX17" s="67"/>
      <c r="IUY17" s="67"/>
      <c r="IUZ17" s="67"/>
      <c r="IVA17" s="67"/>
      <c r="IVB17" s="67"/>
      <c r="IVC17" s="67"/>
      <c r="IVD17" s="67"/>
      <c r="IVE17" s="67"/>
      <c r="IVF17" s="67"/>
      <c r="IVG17" s="67"/>
      <c r="IVH17" s="67"/>
      <c r="IVI17" s="67"/>
      <c r="IVJ17" s="67"/>
      <c r="IVK17" s="67"/>
      <c r="IVL17" s="67"/>
      <c r="IVM17" s="67"/>
      <c r="IVN17" s="67"/>
      <c r="IVO17" s="67"/>
      <c r="IVP17" s="67"/>
      <c r="IVQ17" s="67"/>
      <c r="IVR17" s="67"/>
      <c r="IVS17" s="67"/>
      <c r="IVT17" s="67"/>
      <c r="IVU17" s="67"/>
      <c r="IVV17" s="67"/>
      <c r="IVW17" s="67"/>
      <c r="IVX17" s="67"/>
      <c r="IVY17" s="67"/>
      <c r="IVZ17" s="67"/>
      <c r="IWA17" s="67"/>
      <c r="IWB17" s="67"/>
      <c r="IWC17" s="67"/>
      <c r="IWD17" s="67"/>
      <c r="IWE17" s="67"/>
      <c r="IWF17" s="67"/>
      <c r="IWG17" s="67"/>
      <c r="IWH17" s="67"/>
      <c r="IWI17" s="67"/>
      <c r="IWJ17" s="67"/>
      <c r="IWK17" s="67"/>
      <c r="IWL17" s="67"/>
      <c r="IWM17" s="67"/>
      <c r="IWN17" s="67"/>
      <c r="IWO17" s="67"/>
      <c r="IWP17" s="67"/>
      <c r="IWQ17" s="67"/>
      <c r="IWR17" s="67"/>
      <c r="IWS17" s="67"/>
      <c r="IWT17" s="67"/>
      <c r="IWU17" s="67"/>
      <c r="IWV17" s="67"/>
      <c r="IWW17" s="67"/>
      <c r="IWX17" s="67"/>
      <c r="IWY17" s="67"/>
      <c r="IWZ17" s="67"/>
      <c r="IXA17" s="67"/>
      <c r="IXB17" s="67"/>
      <c r="IXC17" s="67"/>
      <c r="IXD17" s="67"/>
      <c r="IXE17" s="67"/>
      <c r="IXF17" s="67"/>
      <c r="IXG17" s="67"/>
      <c r="IXH17" s="67"/>
      <c r="IXI17" s="67"/>
      <c r="IXJ17" s="67"/>
      <c r="IXK17" s="67"/>
      <c r="IXL17" s="67"/>
      <c r="IXM17" s="67"/>
      <c r="IXN17" s="67"/>
      <c r="IXO17" s="67"/>
      <c r="IXP17" s="67"/>
      <c r="IXQ17" s="67"/>
      <c r="IXR17" s="67"/>
      <c r="IXS17" s="67"/>
      <c r="IXT17" s="67"/>
      <c r="IXU17" s="67"/>
      <c r="IXV17" s="67"/>
      <c r="IXW17" s="67"/>
      <c r="IXX17" s="67"/>
      <c r="IXY17" s="67"/>
      <c r="IXZ17" s="67"/>
      <c r="IYA17" s="67"/>
      <c r="IYB17" s="67"/>
      <c r="IYC17" s="67"/>
      <c r="IYD17" s="67"/>
      <c r="IYE17" s="67"/>
      <c r="IYF17" s="67"/>
      <c r="IYG17" s="67"/>
      <c r="IYH17" s="67"/>
      <c r="IYI17" s="67"/>
      <c r="IYJ17" s="67"/>
      <c r="IYK17" s="67"/>
      <c r="IYL17" s="67"/>
      <c r="IYM17" s="67"/>
      <c r="IYN17" s="67"/>
      <c r="IYO17" s="67"/>
      <c r="IYP17" s="67"/>
      <c r="IYQ17" s="67"/>
      <c r="IYR17" s="67"/>
      <c r="IYS17" s="67"/>
      <c r="IYT17" s="67"/>
      <c r="IYU17" s="67"/>
      <c r="IYV17" s="67"/>
      <c r="IYW17" s="67"/>
      <c r="IYX17" s="67"/>
      <c r="IYY17" s="67"/>
      <c r="IYZ17" s="67"/>
      <c r="IZA17" s="67"/>
      <c r="IZB17" s="67"/>
      <c r="IZC17" s="67"/>
      <c r="IZD17" s="67"/>
      <c r="IZE17" s="67"/>
      <c r="IZF17" s="67"/>
      <c r="IZG17" s="67"/>
      <c r="IZH17" s="67"/>
      <c r="IZI17" s="67"/>
      <c r="IZJ17" s="67"/>
      <c r="IZK17" s="67"/>
      <c r="IZL17" s="67"/>
      <c r="IZM17" s="67"/>
      <c r="IZN17" s="67"/>
      <c r="IZO17" s="67"/>
      <c r="IZP17" s="67"/>
      <c r="IZQ17" s="67"/>
      <c r="IZR17" s="67"/>
      <c r="IZS17" s="67"/>
      <c r="IZT17" s="67"/>
      <c r="IZU17" s="67"/>
      <c r="IZV17" s="67"/>
      <c r="IZW17" s="67"/>
      <c r="IZX17" s="67"/>
      <c r="IZY17" s="67"/>
      <c r="IZZ17" s="67"/>
      <c r="JAA17" s="67"/>
      <c r="JAB17" s="67"/>
      <c r="JAC17" s="67"/>
      <c r="JAD17" s="67"/>
      <c r="JAE17" s="67"/>
      <c r="JAF17" s="67"/>
      <c r="JAG17" s="67"/>
      <c r="JAH17" s="67"/>
      <c r="JAI17" s="67"/>
      <c r="JAJ17" s="67"/>
      <c r="JAK17" s="67"/>
      <c r="JAL17" s="67"/>
      <c r="JAM17" s="67"/>
      <c r="JAN17" s="67"/>
      <c r="JAO17" s="67"/>
      <c r="JAP17" s="67"/>
      <c r="JAQ17" s="67"/>
      <c r="JAR17" s="67"/>
      <c r="JAS17" s="67"/>
      <c r="JAT17" s="67"/>
      <c r="JAU17" s="67"/>
      <c r="JAV17" s="67"/>
      <c r="JAW17" s="67"/>
      <c r="JAX17" s="67"/>
      <c r="JAY17" s="67"/>
      <c r="JAZ17" s="67"/>
      <c r="JBA17" s="67"/>
      <c r="JBB17" s="67"/>
      <c r="JBC17" s="67"/>
      <c r="JBD17" s="67"/>
      <c r="JBE17" s="67"/>
      <c r="JBF17" s="67"/>
      <c r="JBG17" s="67"/>
      <c r="JBH17" s="67"/>
      <c r="JBI17" s="67"/>
      <c r="JBJ17" s="67"/>
      <c r="JBK17" s="67"/>
      <c r="JBL17" s="67"/>
      <c r="JBM17" s="67"/>
      <c r="JBN17" s="67"/>
      <c r="JBO17" s="67"/>
      <c r="JBP17" s="67"/>
      <c r="JBQ17" s="67"/>
      <c r="JBR17" s="67"/>
      <c r="JBS17" s="67"/>
      <c r="JBT17" s="67"/>
      <c r="JBU17" s="67"/>
      <c r="JBV17" s="67"/>
      <c r="JBW17" s="67"/>
      <c r="JBX17" s="67"/>
      <c r="JBY17" s="67"/>
      <c r="JBZ17" s="67"/>
      <c r="JCA17" s="67"/>
      <c r="JCB17" s="67"/>
      <c r="JCC17" s="67"/>
      <c r="JCD17" s="67"/>
      <c r="JCE17" s="67"/>
      <c r="JCF17" s="67"/>
      <c r="JCG17" s="67"/>
      <c r="JCH17" s="67"/>
      <c r="JCI17" s="67"/>
      <c r="JCJ17" s="67"/>
      <c r="JCK17" s="67"/>
      <c r="JCL17" s="67"/>
      <c r="JCM17" s="67"/>
      <c r="JCN17" s="67"/>
      <c r="JCO17" s="67"/>
      <c r="JCP17" s="67"/>
      <c r="JCQ17" s="67"/>
      <c r="JCR17" s="67"/>
      <c r="JCS17" s="67"/>
      <c r="JCT17" s="67"/>
      <c r="JCU17" s="67"/>
      <c r="JCV17" s="67"/>
      <c r="JCW17" s="67"/>
      <c r="JCX17" s="67"/>
      <c r="JCY17" s="67"/>
      <c r="JCZ17" s="67"/>
      <c r="JDA17" s="67"/>
      <c r="JDB17" s="67"/>
      <c r="JDC17" s="67"/>
      <c r="JDD17" s="67"/>
      <c r="JDE17" s="67"/>
      <c r="JDF17" s="67"/>
      <c r="JDG17" s="67"/>
      <c r="JDH17" s="67"/>
      <c r="JDI17" s="67"/>
      <c r="JDJ17" s="67"/>
      <c r="JDK17" s="67"/>
      <c r="JDL17" s="67"/>
      <c r="JDM17" s="67"/>
      <c r="JDN17" s="67"/>
      <c r="JDO17" s="67"/>
      <c r="JDP17" s="67"/>
      <c r="JDQ17" s="67"/>
      <c r="JDR17" s="67"/>
      <c r="JDS17" s="67"/>
      <c r="JDT17" s="67"/>
      <c r="JDU17" s="67"/>
      <c r="JDV17" s="67"/>
      <c r="JDW17" s="67"/>
      <c r="JDX17" s="67"/>
      <c r="JDY17" s="67"/>
      <c r="JDZ17" s="67"/>
      <c r="JEA17" s="67"/>
      <c r="JEB17" s="67"/>
      <c r="JEC17" s="67"/>
      <c r="JED17" s="67"/>
      <c r="JEE17" s="67"/>
      <c r="JEF17" s="67"/>
      <c r="JEG17" s="67"/>
      <c r="JEH17" s="67"/>
      <c r="JEI17" s="67"/>
      <c r="JEJ17" s="67"/>
      <c r="JEK17" s="67"/>
      <c r="JEL17" s="67"/>
      <c r="JEM17" s="67"/>
      <c r="JEN17" s="67"/>
      <c r="JEO17" s="67"/>
      <c r="JEP17" s="67"/>
      <c r="JEQ17" s="67"/>
      <c r="JER17" s="67"/>
      <c r="JES17" s="67"/>
      <c r="JET17" s="67"/>
      <c r="JEU17" s="67"/>
      <c r="JEV17" s="67"/>
      <c r="JEW17" s="67"/>
      <c r="JEX17" s="67"/>
      <c r="JEY17" s="67"/>
      <c r="JEZ17" s="67"/>
      <c r="JFA17" s="67"/>
      <c r="JFB17" s="67"/>
      <c r="JFC17" s="67"/>
      <c r="JFD17" s="67"/>
      <c r="JFE17" s="67"/>
      <c r="JFF17" s="67"/>
      <c r="JFG17" s="67"/>
      <c r="JFH17" s="67"/>
      <c r="JFI17" s="67"/>
      <c r="JFJ17" s="67"/>
      <c r="JFK17" s="67"/>
      <c r="JFL17" s="67"/>
      <c r="JFM17" s="67"/>
      <c r="JFN17" s="67"/>
      <c r="JFO17" s="67"/>
      <c r="JFP17" s="67"/>
      <c r="JFQ17" s="67"/>
      <c r="JFR17" s="67"/>
      <c r="JFS17" s="67"/>
      <c r="JFT17" s="67"/>
      <c r="JFU17" s="67"/>
      <c r="JFV17" s="67"/>
      <c r="JFW17" s="67"/>
      <c r="JFX17" s="67"/>
      <c r="JFY17" s="67"/>
      <c r="JFZ17" s="67"/>
      <c r="JGA17" s="67"/>
      <c r="JGB17" s="67"/>
      <c r="JGC17" s="67"/>
      <c r="JGD17" s="67"/>
      <c r="JGE17" s="67"/>
      <c r="JGF17" s="67"/>
      <c r="JGG17" s="67"/>
      <c r="JGH17" s="67"/>
      <c r="JGI17" s="67"/>
      <c r="JGJ17" s="67"/>
      <c r="JGK17" s="67"/>
      <c r="JGL17" s="67"/>
      <c r="JGM17" s="67"/>
      <c r="JGN17" s="67"/>
      <c r="JGO17" s="67"/>
      <c r="JGP17" s="67"/>
      <c r="JGQ17" s="67"/>
      <c r="JGR17" s="67"/>
      <c r="JGS17" s="67"/>
      <c r="JGT17" s="67"/>
      <c r="JGU17" s="67"/>
      <c r="JGV17" s="67"/>
      <c r="JGW17" s="67"/>
      <c r="JGX17" s="67"/>
      <c r="JGY17" s="67"/>
      <c r="JGZ17" s="67"/>
      <c r="JHA17" s="67"/>
      <c r="JHB17" s="67"/>
      <c r="JHC17" s="67"/>
      <c r="JHD17" s="67"/>
      <c r="JHE17" s="67"/>
      <c r="JHF17" s="67"/>
      <c r="JHG17" s="67"/>
      <c r="JHH17" s="67"/>
      <c r="JHI17" s="67"/>
      <c r="JHJ17" s="67"/>
      <c r="JHK17" s="67"/>
      <c r="JHL17" s="67"/>
      <c r="JHM17" s="67"/>
      <c r="JHN17" s="67"/>
      <c r="JHO17" s="67"/>
      <c r="JHP17" s="67"/>
      <c r="JHQ17" s="67"/>
      <c r="JHR17" s="67"/>
      <c r="JHS17" s="67"/>
      <c r="JHT17" s="67"/>
      <c r="JHU17" s="67"/>
      <c r="JHV17" s="67"/>
      <c r="JHW17" s="67"/>
      <c r="JHX17" s="67"/>
      <c r="JHY17" s="67"/>
      <c r="JHZ17" s="67"/>
      <c r="JIA17" s="67"/>
      <c r="JIB17" s="67"/>
      <c r="JIC17" s="67"/>
      <c r="JID17" s="67"/>
      <c r="JIE17" s="67"/>
      <c r="JIF17" s="67"/>
      <c r="JIG17" s="67"/>
      <c r="JIH17" s="67"/>
      <c r="JII17" s="67"/>
      <c r="JIJ17" s="67"/>
      <c r="JIK17" s="67"/>
      <c r="JIL17" s="67"/>
      <c r="JIM17" s="67"/>
      <c r="JIN17" s="67"/>
      <c r="JIO17" s="67"/>
      <c r="JIP17" s="67"/>
      <c r="JIQ17" s="67"/>
      <c r="JIR17" s="67"/>
      <c r="JIS17" s="67"/>
      <c r="JIT17" s="67"/>
      <c r="JIU17" s="67"/>
      <c r="JIV17" s="67"/>
      <c r="JIW17" s="67"/>
      <c r="JIX17" s="67"/>
      <c r="JIY17" s="67"/>
      <c r="JIZ17" s="67"/>
      <c r="JJA17" s="67"/>
      <c r="JJB17" s="67"/>
      <c r="JJC17" s="67"/>
      <c r="JJD17" s="67"/>
      <c r="JJE17" s="67"/>
      <c r="JJF17" s="67"/>
      <c r="JJG17" s="67"/>
      <c r="JJH17" s="67"/>
      <c r="JJI17" s="67"/>
      <c r="JJJ17" s="67"/>
      <c r="JJK17" s="67"/>
      <c r="JJL17" s="67"/>
      <c r="JJM17" s="67"/>
      <c r="JJN17" s="67"/>
      <c r="JJO17" s="67"/>
      <c r="JJP17" s="67"/>
      <c r="JJQ17" s="67"/>
      <c r="JJR17" s="67"/>
      <c r="JJS17" s="67"/>
      <c r="JJT17" s="67"/>
      <c r="JJU17" s="67"/>
      <c r="JJV17" s="67"/>
      <c r="JJW17" s="67"/>
      <c r="JJX17" s="67"/>
      <c r="JJY17" s="67"/>
      <c r="JJZ17" s="67"/>
      <c r="JKA17" s="67"/>
      <c r="JKB17" s="67"/>
      <c r="JKC17" s="67"/>
      <c r="JKD17" s="67"/>
      <c r="JKE17" s="67"/>
      <c r="JKF17" s="67"/>
      <c r="JKG17" s="67"/>
      <c r="JKH17" s="67"/>
      <c r="JKI17" s="67"/>
      <c r="JKJ17" s="67"/>
      <c r="JKK17" s="67"/>
      <c r="JKL17" s="67"/>
      <c r="JKM17" s="67"/>
      <c r="JKN17" s="67"/>
      <c r="JKO17" s="67"/>
      <c r="JKP17" s="67"/>
      <c r="JKQ17" s="67"/>
      <c r="JKR17" s="67"/>
      <c r="JKS17" s="67"/>
      <c r="JKT17" s="67"/>
      <c r="JKU17" s="67"/>
      <c r="JKV17" s="67"/>
      <c r="JKW17" s="67"/>
      <c r="JKX17" s="67"/>
      <c r="JKY17" s="67"/>
      <c r="JKZ17" s="67"/>
      <c r="JLA17" s="67"/>
      <c r="JLB17" s="67"/>
      <c r="JLC17" s="67"/>
      <c r="JLD17" s="67"/>
      <c r="JLE17" s="67"/>
      <c r="JLF17" s="67"/>
      <c r="JLG17" s="67"/>
      <c r="JLH17" s="67"/>
      <c r="JLI17" s="67"/>
      <c r="JLJ17" s="67"/>
      <c r="JLK17" s="67"/>
      <c r="JLL17" s="67"/>
      <c r="JLM17" s="67"/>
      <c r="JLN17" s="67"/>
      <c r="JLO17" s="67"/>
      <c r="JLP17" s="67"/>
      <c r="JLQ17" s="67"/>
      <c r="JLR17" s="67"/>
      <c r="JLS17" s="67"/>
      <c r="JLT17" s="67"/>
      <c r="JLU17" s="67"/>
      <c r="JLV17" s="67"/>
      <c r="JLW17" s="67"/>
      <c r="JLX17" s="67"/>
      <c r="JLY17" s="67"/>
      <c r="JLZ17" s="67"/>
      <c r="JMA17" s="67"/>
      <c r="JMB17" s="67"/>
      <c r="JMC17" s="67"/>
      <c r="JMD17" s="67"/>
      <c r="JME17" s="67"/>
      <c r="JMF17" s="67"/>
      <c r="JMG17" s="67"/>
      <c r="JMH17" s="67"/>
      <c r="JMI17" s="67"/>
      <c r="JMJ17" s="67"/>
      <c r="JMK17" s="67"/>
      <c r="JML17" s="67"/>
      <c r="JMM17" s="67"/>
      <c r="JMN17" s="67"/>
      <c r="JMO17" s="67"/>
      <c r="JMP17" s="67"/>
      <c r="JMQ17" s="67"/>
      <c r="JMR17" s="67"/>
      <c r="JMS17" s="67"/>
      <c r="JMT17" s="67"/>
      <c r="JMU17" s="67"/>
      <c r="JMV17" s="67"/>
      <c r="JMW17" s="67"/>
      <c r="JMX17" s="67"/>
      <c r="JMY17" s="67"/>
      <c r="JMZ17" s="67"/>
      <c r="JNA17" s="67"/>
      <c r="JNB17" s="67"/>
      <c r="JNC17" s="67"/>
      <c r="JND17" s="67"/>
      <c r="JNE17" s="67"/>
      <c r="JNF17" s="67"/>
      <c r="JNG17" s="67"/>
      <c r="JNH17" s="67"/>
      <c r="JNI17" s="67"/>
      <c r="JNJ17" s="67"/>
      <c r="JNK17" s="67"/>
      <c r="JNL17" s="67"/>
      <c r="JNM17" s="67"/>
      <c r="JNN17" s="67"/>
      <c r="JNO17" s="67"/>
      <c r="JNP17" s="67"/>
      <c r="JNQ17" s="67"/>
      <c r="JNR17" s="67"/>
      <c r="JNS17" s="67"/>
      <c r="JNT17" s="67"/>
      <c r="JNU17" s="67"/>
      <c r="JNV17" s="67"/>
      <c r="JNW17" s="67"/>
      <c r="JNX17" s="67"/>
      <c r="JNY17" s="67"/>
      <c r="JNZ17" s="67"/>
      <c r="JOA17" s="67"/>
      <c r="JOB17" s="67"/>
      <c r="JOC17" s="67"/>
      <c r="JOD17" s="67"/>
      <c r="JOE17" s="67"/>
      <c r="JOF17" s="67"/>
      <c r="JOG17" s="67"/>
      <c r="JOH17" s="67"/>
      <c r="JOI17" s="67"/>
      <c r="JOJ17" s="67"/>
      <c r="JOK17" s="67"/>
      <c r="JOL17" s="67"/>
      <c r="JOM17" s="67"/>
      <c r="JON17" s="67"/>
      <c r="JOO17" s="67"/>
      <c r="JOP17" s="67"/>
      <c r="JOQ17" s="67"/>
      <c r="JOR17" s="67"/>
      <c r="JOS17" s="67"/>
      <c r="JOT17" s="67"/>
      <c r="JOU17" s="67"/>
      <c r="JOV17" s="67"/>
      <c r="JOW17" s="67"/>
      <c r="JOX17" s="67"/>
      <c r="JOY17" s="67"/>
      <c r="JOZ17" s="67"/>
      <c r="JPA17" s="67"/>
      <c r="JPB17" s="67"/>
      <c r="JPC17" s="67"/>
      <c r="JPD17" s="67"/>
      <c r="JPE17" s="67"/>
      <c r="JPF17" s="67"/>
      <c r="JPG17" s="67"/>
      <c r="JPH17" s="67"/>
      <c r="JPI17" s="67"/>
      <c r="JPJ17" s="67"/>
      <c r="JPK17" s="67"/>
      <c r="JPL17" s="67"/>
      <c r="JPM17" s="67"/>
      <c r="JPN17" s="67"/>
      <c r="JPO17" s="67"/>
      <c r="JPP17" s="67"/>
      <c r="JPQ17" s="67"/>
      <c r="JPR17" s="67"/>
      <c r="JPS17" s="67"/>
      <c r="JPT17" s="67"/>
      <c r="JPU17" s="67"/>
      <c r="JPV17" s="67"/>
      <c r="JPW17" s="67"/>
      <c r="JPX17" s="67"/>
      <c r="JPY17" s="67"/>
      <c r="JPZ17" s="67"/>
      <c r="JQA17" s="67"/>
      <c r="JQB17" s="67"/>
      <c r="JQC17" s="67"/>
      <c r="JQD17" s="67"/>
      <c r="JQE17" s="67"/>
      <c r="JQF17" s="67"/>
      <c r="JQG17" s="67"/>
      <c r="JQH17" s="67"/>
      <c r="JQI17" s="67"/>
      <c r="JQJ17" s="67"/>
      <c r="JQK17" s="67"/>
      <c r="JQL17" s="67"/>
      <c r="JQM17" s="67"/>
      <c r="JQN17" s="67"/>
      <c r="JQO17" s="67"/>
      <c r="JQP17" s="67"/>
      <c r="JQQ17" s="67"/>
      <c r="JQR17" s="67"/>
      <c r="JQS17" s="67"/>
      <c r="JQT17" s="67"/>
      <c r="JQU17" s="67"/>
      <c r="JQV17" s="67"/>
      <c r="JQW17" s="67"/>
      <c r="JQX17" s="67"/>
      <c r="JQY17" s="67"/>
      <c r="JQZ17" s="67"/>
      <c r="JRA17" s="67"/>
      <c r="JRB17" s="67"/>
      <c r="JRC17" s="67"/>
      <c r="JRD17" s="67"/>
      <c r="JRE17" s="67"/>
      <c r="JRF17" s="67"/>
      <c r="JRG17" s="67"/>
      <c r="JRH17" s="67"/>
      <c r="JRI17" s="67"/>
      <c r="JRJ17" s="67"/>
      <c r="JRK17" s="67"/>
      <c r="JRL17" s="67"/>
      <c r="JRM17" s="67"/>
      <c r="JRN17" s="67"/>
      <c r="JRO17" s="67"/>
      <c r="JRP17" s="67"/>
      <c r="JRQ17" s="67"/>
      <c r="JRR17" s="67"/>
      <c r="JRS17" s="67"/>
      <c r="JRT17" s="67"/>
      <c r="JRU17" s="67"/>
      <c r="JRV17" s="67"/>
      <c r="JRW17" s="67"/>
      <c r="JRX17" s="67"/>
      <c r="JRY17" s="67"/>
      <c r="JRZ17" s="67"/>
      <c r="JSA17" s="67"/>
      <c r="JSB17" s="67"/>
      <c r="JSC17" s="67"/>
      <c r="JSD17" s="67"/>
      <c r="JSE17" s="67"/>
      <c r="JSF17" s="67"/>
      <c r="JSG17" s="67"/>
      <c r="JSH17" s="67"/>
      <c r="JSI17" s="67"/>
      <c r="JSJ17" s="67"/>
      <c r="JSK17" s="67"/>
      <c r="JSL17" s="67"/>
      <c r="JSM17" s="67"/>
      <c r="JSN17" s="67"/>
      <c r="JSO17" s="67"/>
      <c r="JSP17" s="67"/>
      <c r="JSQ17" s="67"/>
      <c r="JSR17" s="67"/>
      <c r="JSS17" s="67"/>
      <c r="JST17" s="67"/>
      <c r="JSU17" s="67"/>
      <c r="JSV17" s="67"/>
      <c r="JSW17" s="67"/>
      <c r="JSX17" s="67"/>
      <c r="JSY17" s="67"/>
      <c r="JSZ17" s="67"/>
      <c r="JTA17" s="67"/>
      <c r="JTB17" s="67"/>
      <c r="JTC17" s="67"/>
      <c r="JTD17" s="67"/>
      <c r="JTE17" s="67"/>
      <c r="JTF17" s="67"/>
      <c r="JTG17" s="67"/>
      <c r="JTH17" s="67"/>
      <c r="JTI17" s="67"/>
      <c r="JTJ17" s="67"/>
      <c r="JTK17" s="67"/>
      <c r="JTL17" s="67"/>
      <c r="JTM17" s="67"/>
      <c r="JTN17" s="67"/>
      <c r="JTO17" s="67"/>
      <c r="JTP17" s="67"/>
      <c r="JTQ17" s="67"/>
      <c r="JTR17" s="67"/>
      <c r="JTS17" s="67"/>
      <c r="JTT17" s="67"/>
      <c r="JTU17" s="67"/>
      <c r="JTV17" s="67"/>
      <c r="JTW17" s="67"/>
      <c r="JTX17" s="67"/>
      <c r="JTY17" s="67"/>
      <c r="JTZ17" s="67"/>
      <c r="JUA17" s="67"/>
      <c r="JUB17" s="67"/>
      <c r="JUC17" s="67"/>
      <c r="JUD17" s="67"/>
      <c r="JUE17" s="67"/>
      <c r="JUF17" s="67"/>
      <c r="JUG17" s="67"/>
      <c r="JUH17" s="67"/>
      <c r="JUI17" s="67"/>
      <c r="JUJ17" s="67"/>
      <c r="JUK17" s="67"/>
      <c r="JUL17" s="67"/>
      <c r="JUM17" s="67"/>
      <c r="JUN17" s="67"/>
      <c r="JUO17" s="67"/>
      <c r="JUP17" s="67"/>
      <c r="JUQ17" s="67"/>
      <c r="JUR17" s="67"/>
      <c r="JUS17" s="67"/>
      <c r="JUT17" s="67"/>
      <c r="JUU17" s="67"/>
      <c r="JUV17" s="67"/>
      <c r="JUW17" s="67"/>
      <c r="JUX17" s="67"/>
      <c r="JUY17" s="67"/>
      <c r="JUZ17" s="67"/>
      <c r="JVA17" s="67"/>
      <c r="JVB17" s="67"/>
      <c r="JVC17" s="67"/>
      <c r="JVD17" s="67"/>
      <c r="JVE17" s="67"/>
      <c r="JVF17" s="67"/>
      <c r="JVG17" s="67"/>
      <c r="JVH17" s="67"/>
      <c r="JVI17" s="67"/>
      <c r="JVJ17" s="67"/>
      <c r="JVK17" s="67"/>
      <c r="JVL17" s="67"/>
      <c r="JVM17" s="67"/>
      <c r="JVN17" s="67"/>
      <c r="JVO17" s="67"/>
      <c r="JVP17" s="67"/>
      <c r="JVQ17" s="67"/>
      <c r="JVR17" s="67"/>
      <c r="JVS17" s="67"/>
      <c r="JVT17" s="67"/>
      <c r="JVU17" s="67"/>
      <c r="JVV17" s="67"/>
      <c r="JVW17" s="67"/>
      <c r="JVX17" s="67"/>
      <c r="JVY17" s="67"/>
      <c r="JVZ17" s="67"/>
      <c r="JWA17" s="67"/>
      <c r="JWB17" s="67"/>
      <c r="JWC17" s="67"/>
      <c r="JWD17" s="67"/>
      <c r="JWE17" s="67"/>
      <c r="JWF17" s="67"/>
      <c r="JWG17" s="67"/>
      <c r="JWH17" s="67"/>
      <c r="JWI17" s="67"/>
      <c r="JWJ17" s="67"/>
      <c r="JWK17" s="67"/>
      <c r="JWL17" s="67"/>
      <c r="JWM17" s="67"/>
      <c r="JWN17" s="67"/>
      <c r="JWO17" s="67"/>
      <c r="JWP17" s="67"/>
      <c r="JWQ17" s="67"/>
      <c r="JWR17" s="67"/>
      <c r="JWS17" s="67"/>
      <c r="JWT17" s="67"/>
      <c r="JWU17" s="67"/>
      <c r="JWV17" s="67"/>
      <c r="JWW17" s="67"/>
      <c r="JWX17" s="67"/>
      <c r="JWY17" s="67"/>
      <c r="JWZ17" s="67"/>
      <c r="JXA17" s="67"/>
      <c r="JXB17" s="67"/>
      <c r="JXC17" s="67"/>
      <c r="JXD17" s="67"/>
      <c r="JXE17" s="67"/>
      <c r="JXF17" s="67"/>
      <c r="JXG17" s="67"/>
      <c r="JXH17" s="67"/>
      <c r="JXI17" s="67"/>
      <c r="JXJ17" s="67"/>
      <c r="JXK17" s="67"/>
      <c r="JXL17" s="67"/>
      <c r="JXM17" s="67"/>
      <c r="JXN17" s="67"/>
      <c r="JXO17" s="67"/>
      <c r="JXP17" s="67"/>
      <c r="JXQ17" s="67"/>
      <c r="JXR17" s="67"/>
      <c r="JXS17" s="67"/>
      <c r="JXT17" s="67"/>
      <c r="JXU17" s="67"/>
      <c r="JXV17" s="67"/>
      <c r="JXW17" s="67"/>
      <c r="JXX17" s="67"/>
      <c r="JXY17" s="67"/>
      <c r="JXZ17" s="67"/>
      <c r="JYA17" s="67"/>
      <c r="JYB17" s="67"/>
      <c r="JYC17" s="67"/>
      <c r="JYD17" s="67"/>
      <c r="JYE17" s="67"/>
      <c r="JYF17" s="67"/>
      <c r="JYG17" s="67"/>
      <c r="JYH17" s="67"/>
      <c r="JYI17" s="67"/>
      <c r="JYJ17" s="67"/>
      <c r="JYK17" s="67"/>
      <c r="JYL17" s="67"/>
      <c r="JYM17" s="67"/>
      <c r="JYN17" s="67"/>
      <c r="JYO17" s="67"/>
      <c r="JYP17" s="67"/>
      <c r="JYQ17" s="67"/>
      <c r="JYR17" s="67"/>
      <c r="JYS17" s="67"/>
      <c r="JYT17" s="67"/>
      <c r="JYU17" s="67"/>
      <c r="JYV17" s="67"/>
      <c r="JYW17" s="67"/>
      <c r="JYX17" s="67"/>
      <c r="JYY17" s="67"/>
      <c r="JYZ17" s="67"/>
      <c r="JZA17" s="67"/>
      <c r="JZB17" s="67"/>
      <c r="JZC17" s="67"/>
      <c r="JZD17" s="67"/>
      <c r="JZE17" s="67"/>
      <c r="JZF17" s="67"/>
      <c r="JZG17" s="67"/>
      <c r="JZH17" s="67"/>
      <c r="JZI17" s="67"/>
      <c r="JZJ17" s="67"/>
      <c r="JZK17" s="67"/>
      <c r="JZL17" s="67"/>
      <c r="JZM17" s="67"/>
      <c r="JZN17" s="67"/>
      <c r="JZO17" s="67"/>
      <c r="JZP17" s="67"/>
      <c r="JZQ17" s="67"/>
      <c r="JZR17" s="67"/>
      <c r="JZS17" s="67"/>
      <c r="JZT17" s="67"/>
      <c r="JZU17" s="67"/>
      <c r="JZV17" s="67"/>
      <c r="JZW17" s="67"/>
      <c r="JZX17" s="67"/>
      <c r="JZY17" s="67"/>
      <c r="JZZ17" s="67"/>
      <c r="KAA17" s="67"/>
      <c r="KAB17" s="67"/>
      <c r="KAC17" s="67"/>
      <c r="KAD17" s="67"/>
      <c r="KAE17" s="67"/>
      <c r="KAF17" s="67"/>
      <c r="KAG17" s="67"/>
      <c r="KAH17" s="67"/>
      <c r="KAI17" s="67"/>
      <c r="KAJ17" s="67"/>
      <c r="KAK17" s="67"/>
      <c r="KAL17" s="67"/>
      <c r="KAM17" s="67"/>
      <c r="KAN17" s="67"/>
      <c r="KAO17" s="67"/>
      <c r="KAP17" s="67"/>
      <c r="KAQ17" s="67"/>
      <c r="KAR17" s="67"/>
      <c r="KAS17" s="67"/>
      <c r="KAT17" s="67"/>
      <c r="KAU17" s="67"/>
      <c r="KAV17" s="67"/>
      <c r="KAW17" s="67"/>
      <c r="KAX17" s="67"/>
      <c r="KAY17" s="67"/>
      <c r="KAZ17" s="67"/>
      <c r="KBA17" s="67"/>
      <c r="KBB17" s="67"/>
      <c r="KBC17" s="67"/>
      <c r="KBD17" s="67"/>
      <c r="KBE17" s="67"/>
      <c r="KBF17" s="67"/>
      <c r="KBG17" s="67"/>
      <c r="KBH17" s="67"/>
      <c r="KBI17" s="67"/>
      <c r="KBJ17" s="67"/>
      <c r="KBK17" s="67"/>
      <c r="KBL17" s="67"/>
      <c r="KBM17" s="67"/>
      <c r="KBN17" s="67"/>
      <c r="KBO17" s="67"/>
      <c r="KBP17" s="67"/>
      <c r="KBQ17" s="67"/>
      <c r="KBR17" s="67"/>
      <c r="KBS17" s="67"/>
      <c r="KBT17" s="67"/>
      <c r="KBU17" s="67"/>
      <c r="KBV17" s="67"/>
      <c r="KBW17" s="67"/>
      <c r="KBX17" s="67"/>
      <c r="KBY17" s="67"/>
      <c r="KBZ17" s="67"/>
      <c r="KCA17" s="67"/>
      <c r="KCB17" s="67"/>
      <c r="KCC17" s="67"/>
      <c r="KCD17" s="67"/>
      <c r="KCE17" s="67"/>
      <c r="KCF17" s="67"/>
      <c r="KCG17" s="67"/>
      <c r="KCH17" s="67"/>
      <c r="KCI17" s="67"/>
      <c r="KCJ17" s="67"/>
      <c r="KCK17" s="67"/>
      <c r="KCL17" s="67"/>
      <c r="KCM17" s="67"/>
      <c r="KCN17" s="67"/>
      <c r="KCO17" s="67"/>
      <c r="KCP17" s="67"/>
      <c r="KCQ17" s="67"/>
      <c r="KCR17" s="67"/>
      <c r="KCS17" s="67"/>
      <c r="KCT17" s="67"/>
      <c r="KCU17" s="67"/>
      <c r="KCV17" s="67"/>
      <c r="KCW17" s="67"/>
      <c r="KCX17" s="67"/>
      <c r="KCY17" s="67"/>
      <c r="KCZ17" s="67"/>
      <c r="KDA17" s="67"/>
      <c r="KDB17" s="67"/>
      <c r="KDC17" s="67"/>
      <c r="KDD17" s="67"/>
      <c r="KDE17" s="67"/>
      <c r="KDF17" s="67"/>
      <c r="KDG17" s="67"/>
      <c r="KDH17" s="67"/>
      <c r="KDI17" s="67"/>
      <c r="KDJ17" s="67"/>
      <c r="KDK17" s="67"/>
      <c r="KDL17" s="67"/>
      <c r="KDM17" s="67"/>
      <c r="KDN17" s="67"/>
      <c r="KDO17" s="67"/>
      <c r="KDP17" s="67"/>
      <c r="KDQ17" s="67"/>
      <c r="KDR17" s="67"/>
      <c r="KDS17" s="67"/>
      <c r="KDT17" s="67"/>
      <c r="KDU17" s="67"/>
      <c r="KDV17" s="67"/>
      <c r="KDW17" s="67"/>
      <c r="KDX17" s="67"/>
      <c r="KDY17" s="67"/>
      <c r="KDZ17" s="67"/>
      <c r="KEA17" s="67"/>
      <c r="KEB17" s="67"/>
      <c r="KEC17" s="67"/>
      <c r="KED17" s="67"/>
      <c r="KEE17" s="67"/>
      <c r="KEF17" s="67"/>
      <c r="KEG17" s="67"/>
      <c r="KEH17" s="67"/>
      <c r="KEI17" s="67"/>
      <c r="KEJ17" s="67"/>
      <c r="KEK17" s="67"/>
      <c r="KEL17" s="67"/>
      <c r="KEM17" s="67"/>
      <c r="KEN17" s="67"/>
      <c r="KEO17" s="67"/>
      <c r="KEP17" s="67"/>
      <c r="KEQ17" s="67"/>
      <c r="KER17" s="67"/>
      <c r="KES17" s="67"/>
      <c r="KET17" s="67"/>
      <c r="KEU17" s="67"/>
      <c r="KEV17" s="67"/>
      <c r="KEW17" s="67"/>
      <c r="KEX17" s="67"/>
      <c r="KEY17" s="67"/>
      <c r="KEZ17" s="67"/>
      <c r="KFA17" s="67"/>
      <c r="KFB17" s="67"/>
      <c r="KFC17" s="67"/>
      <c r="KFD17" s="67"/>
      <c r="KFE17" s="67"/>
      <c r="KFF17" s="67"/>
      <c r="KFG17" s="67"/>
      <c r="KFH17" s="67"/>
      <c r="KFI17" s="67"/>
      <c r="KFJ17" s="67"/>
      <c r="KFK17" s="67"/>
      <c r="KFL17" s="67"/>
      <c r="KFM17" s="67"/>
      <c r="KFN17" s="67"/>
      <c r="KFO17" s="67"/>
      <c r="KFP17" s="67"/>
      <c r="KFQ17" s="67"/>
      <c r="KFR17" s="67"/>
      <c r="KFS17" s="67"/>
      <c r="KFT17" s="67"/>
      <c r="KFU17" s="67"/>
      <c r="KFV17" s="67"/>
      <c r="KFW17" s="67"/>
      <c r="KFX17" s="67"/>
      <c r="KFY17" s="67"/>
      <c r="KFZ17" s="67"/>
      <c r="KGA17" s="67"/>
      <c r="KGB17" s="67"/>
      <c r="KGC17" s="67"/>
      <c r="KGD17" s="67"/>
      <c r="KGE17" s="67"/>
      <c r="KGF17" s="67"/>
      <c r="KGG17" s="67"/>
      <c r="KGH17" s="67"/>
      <c r="KGI17" s="67"/>
      <c r="KGJ17" s="67"/>
      <c r="KGK17" s="67"/>
      <c r="KGL17" s="67"/>
      <c r="KGM17" s="67"/>
      <c r="KGN17" s="67"/>
      <c r="KGO17" s="67"/>
      <c r="KGP17" s="67"/>
      <c r="KGQ17" s="67"/>
      <c r="KGR17" s="67"/>
      <c r="KGS17" s="67"/>
      <c r="KGT17" s="67"/>
      <c r="KGU17" s="67"/>
      <c r="KGV17" s="67"/>
      <c r="KGW17" s="67"/>
      <c r="KGX17" s="67"/>
      <c r="KGY17" s="67"/>
      <c r="KGZ17" s="67"/>
      <c r="KHA17" s="67"/>
      <c r="KHB17" s="67"/>
      <c r="KHC17" s="67"/>
      <c r="KHD17" s="67"/>
      <c r="KHE17" s="67"/>
      <c r="KHF17" s="67"/>
      <c r="KHG17" s="67"/>
      <c r="KHH17" s="67"/>
      <c r="KHI17" s="67"/>
      <c r="KHJ17" s="67"/>
      <c r="KHK17" s="67"/>
      <c r="KHL17" s="67"/>
      <c r="KHM17" s="67"/>
      <c r="KHN17" s="67"/>
      <c r="KHO17" s="67"/>
      <c r="KHP17" s="67"/>
      <c r="KHQ17" s="67"/>
      <c r="KHR17" s="67"/>
      <c r="KHS17" s="67"/>
      <c r="KHT17" s="67"/>
      <c r="KHU17" s="67"/>
      <c r="KHV17" s="67"/>
      <c r="KHW17" s="67"/>
      <c r="KHX17" s="67"/>
      <c r="KHY17" s="67"/>
      <c r="KHZ17" s="67"/>
      <c r="KIA17" s="67"/>
      <c r="KIB17" s="67"/>
      <c r="KIC17" s="67"/>
      <c r="KID17" s="67"/>
      <c r="KIE17" s="67"/>
      <c r="KIF17" s="67"/>
      <c r="KIG17" s="67"/>
      <c r="KIH17" s="67"/>
      <c r="KII17" s="67"/>
      <c r="KIJ17" s="67"/>
      <c r="KIK17" s="67"/>
      <c r="KIL17" s="67"/>
      <c r="KIM17" s="67"/>
      <c r="KIN17" s="67"/>
      <c r="KIO17" s="67"/>
      <c r="KIP17" s="67"/>
      <c r="KIQ17" s="67"/>
      <c r="KIR17" s="67"/>
      <c r="KIS17" s="67"/>
      <c r="KIT17" s="67"/>
      <c r="KIU17" s="67"/>
      <c r="KIV17" s="67"/>
      <c r="KIW17" s="67"/>
      <c r="KIX17" s="67"/>
      <c r="KIY17" s="67"/>
      <c r="KIZ17" s="67"/>
      <c r="KJA17" s="67"/>
      <c r="KJB17" s="67"/>
      <c r="KJC17" s="67"/>
      <c r="KJD17" s="67"/>
      <c r="KJE17" s="67"/>
      <c r="KJF17" s="67"/>
      <c r="KJG17" s="67"/>
      <c r="KJH17" s="67"/>
      <c r="KJI17" s="67"/>
      <c r="KJJ17" s="67"/>
      <c r="KJK17" s="67"/>
      <c r="KJL17" s="67"/>
      <c r="KJM17" s="67"/>
      <c r="KJN17" s="67"/>
      <c r="KJO17" s="67"/>
      <c r="KJP17" s="67"/>
      <c r="KJQ17" s="67"/>
      <c r="KJR17" s="67"/>
      <c r="KJS17" s="67"/>
      <c r="KJT17" s="67"/>
      <c r="KJU17" s="67"/>
      <c r="KJV17" s="67"/>
      <c r="KJW17" s="67"/>
      <c r="KJX17" s="67"/>
      <c r="KJY17" s="67"/>
      <c r="KJZ17" s="67"/>
      <c r="KKA17" s="67"/>
      <c r="KKB17" s="67"/>
      <c r="KKC17" s="67"/>
      <c r="KKD17" s="67"/>
      <c r="KKE17" s="67"/>
      <c r="KKF17" s="67"/>
      <c r="KKG17" s="67"/>
      <c r="KKH17" s="67"/>
      <c r="KKI17" s="67"/>
      <c r="KKJ17" s="67"/>
      <c r="KKK17" s="67"/>
      <c r="KKL17" s="67"/>
      <c r="KKM17" s="67"/>
      <c r="KKN17" s="67"/>
      <c r="KKO17" s="67"/>
      <c r="KKP17" s="67"/>
      <c r="KKQ17" s="67"/>
      <c r="KKR17" s="67"/>
      <c r="KKS17" s="67"/>
      <c r="KKT17" s="67"/>
      <c r="KKU17" s="67"/>
      <c r="KKV17" s="67"/>
      <c r="KKW17" s="67"/>
      <c r="KKX17" s="67"/>
      <c r="KKY17" s="67"/>
      <c r="KKZ17" s="67"/>
      <c r="KLA17" s="67"/>
      <c r="KLB17" s="67"/>
      <c r="KLC17" s="67"/>
      <c r="KLD17" s="67"/>
      <c r="KLE17" s="67"/>
      <c r="KLF17" s="67"/>
      <c r="KLG17" s="67"/>
      <c r="KLH17" s="67"/>
      <c r="KLI17" s="67"/>
      <c r="KLJ17" s="67"/>
      <c r="KLK17" s="67"/>
      <c r="KLL17" s="67"/>
      <c r="KLM17" s="67"/>
      <c r="KLN17" s="67"/>
      <c r="KLO17" s="67"/>
      <c r="KLP17" s="67"/>
      <c r="KLQ17" s="67"/>
      <c r="KLR17" s="67"/>
      <c r="KLS17" s="67"/>
      <c r="KLT17" s="67"/>
      <c r="KLU17" s="67"/>
      <c r="KLV17" s="67"/>
      <c r="KLW17" s="67"/>
      <c r="KLX17" s="67"/>
      <c r="KLY17" s="67"/>
      <c r="KLZ17" s="67"/>
      <c r="KMA17" s="67"/>
      <c r="KMB17" s="67"/>
      <c r="KMC17" s="67"/>
      <c r="KMD17" s="67"/>
      <c r="KME17" s="67"/>
      <c r="KMF17" s="67"/>
      <c r="KMG17" s="67"/>
      <c r="KMH17" s="67"/>
      <c r="KMI17" s="67"/>
      <c r="KMJ17" s="67"/>
      <c r="KMK17" s="67"/>
      <c r="KML17" s="67"/>
      <c r="KMM17" s="67"/>
      <c r="KMN17" s="67"/>
      <c r="KMO17" s="67"/>
      <c r="KMP17" s="67"/>
      <c r="KMQ17" s="67"/>
      <c r="KMR17" s="67"/>
      <c r="KMS17" s="67"/>
      <c r="KMT17" s="67"/>
      <c r="KMU17" s="67"/>
      <c r="KMV17" s="67"/>
      <c r="KMW17" s="67"/>
      <c r="KMX17" s="67"/>
      <c r="KMY17" s="67"/>
      <c r="KMZ17" s="67"/>
      <c r="KNA17" s="67"/>
      <c r="KNB17" s="67"/>
      <c r="KNC17" s="67"/>
      <c r="KND17" s="67"/>
      <c r="KNE17" s="67"/>
      <c r="KNF17" s="67"/>
      <c r="KNG17" s="67"/>
      <c r="KNH17" s="67"/>
      <c r="KNI17" s="67"/>
      <c r="KNJ17" s="67"/>
      <c r="KNK17" s="67"/>
      <c r="KNL17" s="67"/>
      <c r="KNM17" s="67"/>
      <c r="KNN17" s="67"/>
      <c r="KNO17" s="67"/>
      <c r="KNP17" s="67"/>
      <c r="KNQ17" s="67"/>
      <c r="KNR17" s="67"/>
      <c r="KNS17" s="67"/>
      <c r="KNT17" s="67"/>
      <c r="KNU17" s="67"/>
      <c r="KNV17" s="67"/>
      <c r="KNW17" s="67"/>
      <c r="KNX17" s="67"/>
      <c r="KNY17" s="67"/>
      <c r="KNZ17" s="67"/>
      <c r="KOA17" s="67"/>
      <c r="KOB17" s="67"/>
      <c r="KOC17" s="67"/>
      <c r="KOD17" s="67"/>
      <c r="KOE17" s="67"/>
      <c r="KOF17" s="67"/>
      <c r="KOG17" s="67"/>
      <c r="KOH17" s="67"/>
      <c r="KOI17" s="67"/>
      <c r="KOJ17" s="67"/>
      <c r="KOK17" s="67"/>
      <c r="KOL17" s="67"/>
      <c r="KOM17" s="67"/>
      <c r="KON17" s="67"/>
      <c r="KOO17" s="67"/>
      <c r="KOP17" s="67"/>
      <c r="KOQ17" s="67"/>
      <c r="KOR17" s="67"/>
      <c r="KOS17" s="67"/>
      <c r="KOT17" s="67"/>
      <c r="KOU17" s="67"/>
      <c r="KOV17" s="67"/>
      <c r="KOW17" s="67"/>
      <c r="KOX17" s="67"/>
      <c r="KOY17" s="67"/>
      <c r="KOZ17" s="67"/>
      <c r="KPA17" s="67"/>
      <c r="KPB17" s="67"/>
      <c r="KPC17" s="67"/>
      <c r="KPD17" s="67"/>
      <c r="KPE17" s="67"/>
      <c r="KPF17" s="67"/>
      <c r="KPG17" s="67"/>
      <c r="KPH17" s="67"/>
      <c r="KPI17" s="67"/>
      <c r="KPJ17" s="67"/>
      <c r="KPK17" s="67"/>
      <c r="KPL17" s="67"/>
      <c r="KPM17" s="67"/>
      <c r="KPN17" s="67"/>
      <c r="KPO17" s="67"/>
      <c r="KPP17" s="67"/>
      <c r="KPQ17" s="67"/>
      <c r="KPR17" s="67"/>
      <c r="KPS17" s="67"/>
      <c r="KPT17" s="67"/>
      <c r="KPU17" s="67"/>
      <c r="KPV17" s="67"/>
      <c r="KPW17" s="67"/>
      <c r="KPX17" s="67"/>
      <c r="KPY17" s="67"/>
      <c r="KPZ17" s="67"/>
      <c r="KQA17" s="67"/>
      <c r="KQB17" s="67"/>
      <c r="KQC17" s="67"/>
      <c r="KQD17" s="67"/>
      <c r="KQE17" s="67"/>
      <c r="KQF17" s="67"/>
      <c r="KQG17" s="67"/>
      <c r="KQH17" s="67"/>
      <c r="KQI17" s="67"/>
      <c r="KQJ17" s="67"/>
      <c r="KQK17" s="67"/>
      <c r="KQL17" s="67"/>
      <c r="KQM17" s="67"/>
      <c r="KQN17" s="67"/>
      <c r="KQO17" s="67"/>
      <c r="KQP17" s="67"/>
      <c r="KQQ17" s="67"/>
      <c r="KQR17" s="67"/>
      <c r="KQS17" s="67"/>
      <c r="KQT17" s="67"/>
      <c r="KQU17" s="67"/>
      <c r="KQV17" s="67"/>
      <c r="KQW17" s="67"/>
      <c r="KQX17" s="67"/>
      <c r="KQY17" s="67"/>
      <c r="KQZ17" s="67"/>
      <c r="KRA17" s="67"/>
      <c r="KRB17" s="67"/>
      <c r="KRC17" s="67"/>
      <c r="KRD17" s="67"/>
      <c r="KRE17" s="67"/>
      <c r="KRF17" s="67"/>
      <c r="KRG17" s="67"/>
      <c r="KRH17" s="67"/>
      <c r="KRI17" s="67"/>
      <c r="KRJ17" s="67"/>
      <c r="KRK17" s="67"/>
      <c r="KRL17" s="67"/>
      <c r="KRM17" s="67"/>
      <c r="KRN17" s="67"/>
      <c r="KRO17" s="67"/>
      <c r="KRP17" s="67"/>
      <c r="KRQ17" s="67"/>
      <c r="KRR17" s="67"/>
      <c r="KRS17" s="67"/>
      <c r="KRT17" s="67"/>
      <c r="KRU17" s="67"/>
      <c r="KRV17" s="67"/>
      <c r="KRW17" s="67"/>
      <c r="KRX17" s="67"/>
      <c r="KRY17" s="67"/>
      <c r="KRZ17" s="67"/>
      <c r="KSA17" s="67"/>
      <c r="KSB17" s="67"/>
      <c r="KSC17" s="67"/>
      <c r="KSD17" s="67"/>
      <c r="KSE17" s="67"/>
      <c r="KSF17" s="67"/>
      <c r="KSG17" s="67"/>
      <c r="KSH17" s="67"/>
      <c r="KSI17" s="67"/>
      <c r="KSJ17" s="67"/>
      <c r="KSK17" s="67"/>
      <c r="KSL17" s="67"/>
      <c r="KSM17" s="67"/>
      <c r="KSN17" s="67"/>
      <c r="KSO17" s="67"/>
      <c r="KSP17" s="67"/>
      <c r="KSQ17" s="67"/>
      <c r="KSR17" s="67"/>
      <c r="KSS17" s="67"/>
      <c r="KST17" s="67"/>
      <c r="KSU17" s="67"/>
      <c r="KSV17" s="67"/>
      <c r="KSW17" s="67"/>
      <c r="KSX17" s="67"/>
      <c r="KSY17" s="67"/>
      <c r="KSZ17" s="67"/>
      <c r="KTA17" s="67"/>
      <c r="KTB17" s="67"/>
      <c r="KTC17" s="67"/>
      <c r="KTD17" s="67"/>
      <c r="KTE17" s="67"/>
      <c r="KTF17" s="67"/>
      <c r="KTG17" s="67"/>
      <c r="KTH17" s="67"/>
      <c r="KTI17" s="67"/>
      <c r="KTJ17" s="67"/>
      <c r="KTK17" s="67"/>
      <c r="KTL17" s="67"/>
      <c r="KTM17" s="67"/>
      <c r="KTN17" s="67"/>
      <c r="KTO17" s="67"/>
      <c r="KTP17" s="67"/>
      <c r="KTQ17" s="67"/>
      <c r="KTR17" s="67"/>
      <c r="KTS17" s="67"/>
      <c r="KTT17" s="67"/>
      <c r="KTU17" s="67"/>
      <c r="KTV17" s="67"/>
      <c r="KTW17" s="67"/>
      <c r="KTX17" s="67"/>
      <c r="KTY17" s="67"/>
      <c r="KTZ17" s="67"/>
      <c r="KUA17" s="67"/>
      <c r="KUB17" s="67"/>
      <c r="KUC17" s="67"/>
      <c r="KUD17" s="67"/>
      <c r="KUE17" s="67"/>
      <c r="KUF17" s="67"/>
      <c r="KUG17" s="67"/>
      <c r="KUH17" s="67"/>
      <c r="KUI17" s="67"/>
      <c r="KUJ17" s="67"/>
      <c r="KUK17" s="67"/>
      <c r="KUL17" s="67"/>
      <c r="KUM17" s="67"/>
      <c r="KUN17" s="67"/>
      <c r="KUO17" s="67"/>
      <c r="KUP17" s="67"/>
      <c r="KUQ17" s="67"/>
      <c r="KUR17" s="67"/>
      <c r="KUS17" s="67"/>
      <c r="KUT17" s="67"/>
      <c r="KUU17" s="67"/>
      <c r="KUV17" s="67"/>
      <c r="KUW17" s="67"/>
      <c r="KUX17" s="67"/>
      <c r="KUY17" s="67"/>
      <c r="KUZ17" s="67"/>
      <c r="KVA17" s="67"/>
      <c r="KVB17" s="67"/>
      <c r="KVC17" s="67"/>
      <c r="KVD17" s="67"/>
      <c r="KVE17" s="67"/>
      <c r="KVF17" s="67"/>
      <c r="KVG17" s="67"/>
      <c r="KVH17" s="67"/>
      <c r="KVI17" s="67"/>
      <c r="KVJ17" s="67"/>
      <c r="KVK17" s="67"/>
      <c r="KVL17" s="67"/>
      <c r="KVM17" s="67"/>
      <c r="KVN17" s="67"/>
      <c r="KVO17" s="67"/>
      <c r="KVP17" s="67"/>
      <c r="KVQ17" s="67"/>
      <c r="KVR17" s="67"/>
      <c r="KVS17" s="67"/>
      <c r="KVT17" s="67"/>
      <c r="KVU17" s="67"/>
      <c r="KVV17" s="67"/>
      <c r="KVW17" s="67"/>
      <c r="KVX17" s="67"/>
      <c r="KVY17" s="67"/>
      <c r="KVZ17" s="67"/>
      <c r="KWA17" s="67"/>
      <c r="KWB17" s="67"/>
      <c r="KWC17" s="67"/>
      <c r="KWD17" s="67"/>
      <c r="KWE17" s="67"/>
      <c r="KWF17" s="67"/>
      <c r="KWG17" s="67"/>
      <c r="KWH17" s="67"/>
      <c r="KWI17" s="67"/>
      <c r="KWJ17" s="67"/>
      <c r="KWK17" s="67"/>
      <c r="KWL17" s="67"/>
      <c r="KWM17" s="67"/>
      <c r="KWN17" s="67"/>
      <c r="KWO17" s="67"/>
      <c r="KWP17" s="67"/>
      <c r="KWQ17" s="67"/>
      <c r="KWR17" s="67"/>
      <c r="KWS17" s="67"/>
      <c r="KWT17" s="67"/>
      <c r="KWU17" s="67"/>
      <c r="KWV17" s="67"/>
      <c r="KWW17" s="67"/>
      <c r="KWX17" s="67"/>
      <c r="KWY17" s="67"/>
      <c r="KWZ17" s="67"/>
      <c r="KXA17" s="67"/>
      <c r="KXB17" s="67"/>
      <c r="KXC17" s="67"/>
      <c r="KXD17" s="67"/>
      <c r="KXE17" s="67"/>
      <c r="KXF17" s="67"/>
      <c r="KXG17" s="67"/>
      <c r="KXH17" s="67"/>
      <c r="KXI17" s="67"/>
      <c r="KXJ17" s="67"/>
      <c r="KXK17" s="67"/>
      <c r="KXL17" s="67"/>
      <c r="KXM17" s="67"/>
      <c r="KXN17" s="67"/>
      <c r="KXO17" s="67"/>
      <c r="KXP17" s="67"/>
      <c r="KXQ17" s="67"/>
      <c r="KXR17" s="67"/>
      <c r="KXS17" s="67"/>
      <c r="KXT17" s="67"/>
      <c r="KXU17" s="67"/>
      <c r="KXV17" s="67"/>
      <c r="KXW17" s="67"/>
      <c r="KXX17" s="67"/>
      <c r="KXY17" s="67"/>
      <c r="KXZ17" s="67"/>
      <c r="KYA17" s="67"/>
      <c r="KYB17" s="67"/>
      <c r="KYC17" s="67"/>
      <c r="KYD17" s="67"/>
      <c r="KYE17" s="67"/>
      <c r="KYF17" s="67"/>
      <c r="KYG17" s="67"/>
      <c r="KYH17" s="67"/>
      <c r="KYI17" s="67"/>
      <c r="KYJ17" s="67"/>
      <c r="KYK17" s="67"/>
      <c r="KYL17" s="67"/>
      <c r="KYM17" s="67"/>
      <c r="KYN17" s="67"/>
      <c r="KYO17" s="67"/>
      <c r="KYP17" s="67"/>
      <c r="KYQ17" s="67"/>
      <c r="KYR17" s="67"/>
      <c r="KYS17" s="67"/>
      <c r="KYT17" s="67"/>
      <c r="KYU17" s="67"/>
      <c r="KYV17" s="67"/>
      <c r="KYW17" s="67"/>
      <c r="KYX17" s="67"/>
      <c r="KYY17" s="67"/>
      <c r="KYZ17" s="67"/>
      <c r="KZA17" s="67"/>
      <c r="KZB17" s="67"/>
      <c r="KZC17" s="67"/>
      <c r="KZD17" s="67"/>
      <c r="KZE17" s="67"/>
      <c r="KZF17" s="67"/>
      <c r="KZG17" s="67"/>
      <c r="KZH17" s="67"/>
      <c r="KZI17" s="67"/>
      <c r="KZJ17" s="67"/>
      <c r="KZK17" s="67"/>
      <c r="KZL17" s="67"/>
      <c r="KZM17" s="67"/>
      <c r="KZN17" s="67"/>
      <c r="KZO17" s="67"/>
      <c r="KZP17" s="67"/>
      <c r="KZQ17" s="67"/>
      <c r="KZR17" s="67"/>
      <c r="KZS17" s="67"/>
      <c r="KZT17" s="67"/>
      <c r="KZU17" s="67"/>
      <c r="KZV17" s="67"/>
      <c r="KZW17" s="67"/>
      <c r="KZX17" s="67"/>
      <c r="KZY17" s="67"/>
      <c r="KZZ17" s="67"/>
      <c r="LAA17" s="67"/>
      <c r="LAB17" s="67"/>
      <c r="LAC17" s="67"/>
      <c r="LAD17" s="67"/>
      <c r="LAE17" s="67"/>
      <c r="LAF17" s="67"/>
      <c r="LAG17" s="67"/>
      <c r="LAH17" s="67"/>
      <c r="LAI17" s="67"/>
      <c r="LAJ17" s="67"/>
      <c r="LAK17" s="67"/>
      <c r="LAL17" s="67"/>
      <c r="LAM17" s="67"/>
      <c r="LAN17" s="67"/>
      <c r="LAO17" s="67"/>
      <c r="LAP17" s="67"/>
      <c r="LAQ17" s="67"/>
      <c r="LAR17" s="67"/>
      <c r="LAS17" s="67"/>
      <c r="LAT17" s="67"/>
      <c r="LAU17" s="67"/>
      <c r="LAV17" s="67"/>
      <c r="LAW17" s="67"/>
      <c r="LAX17" s="67"/>
      <c r="LAY17" s="67"/>
      <c r="LAZ17" s="67"/>
      <c r="LBA17" s="67"/>
      <c r="LBB17" s="67"/>
      <c r="LBC17" s="67"/>
      <c r="LBD17" s="67"/>
      <c r="LBE17" s="67"/>
      <c r="LBF17" s="67"/>
      <c r="LBG17" s="67"/>
      <c r="LBH17" s="67"/>
      <c r="LBI17" s="67"/>
      <c r="LBJ17" s="67"/>
      <c r="LBK17" s="67"/>
      <c r="LBL17" s="67"/>
      <c r="LBM17" s="67"/>
      <c r="LBN17" s="67"/>
      <c r="LBO17" s="67"/>
      <c r="LBP17" s="67"/>
      <c r="LBQ17" s="67"/>
      <c r="LBR17" s="67"/>
      <c r="LBS17" s="67"/>
      <c r="LBT17" s="67"/>
      <c r="LBU17" s="67"/>
      <c r="LBV17" s="67"/>
      <c r="LBW17" s="67"/>
      <c r="LBX17" s="67"/>
      <c r="LBY17" s="67"/>
      <c r="LBZ17" s="67"/>
      <c r="LCA17" s="67"/>
      <c r="LCB17" s="67"/>
      <c r="LCC17" s="67"/>
      <c r="LCD17" s="67"/>
      <c r="LCE17" s="67"/>
      <c r="LCF17" s="67"/>
      <c r="LCG17" s="67"/>
      <c r="LCH17" s="67"/>
      <c r="LCI17" s="67"/>
      <c r="LCJ17" s="67"/>
      <c r="LCK17" s="67"/>
      <c r="LCL17" s="67"/>
      <c r="LCM17" s="67"/>
      <c r="LCN17" s="67"/>
      <c r="LCO17" s="67"/>
      <c r="LCP17" s="67"/>
      <c r="LCQ17" s="67"/>
      <c r="LCR17" s="67"/>
      <c r="LCS17" s="67"/>
      <c r="LCT17" s="67"/>
      <c r="LCU17" s="67"/>
      <c r="LCV17" s="67"/>
      <c r="LCW17" s="67"/>
      <c r="LCX17" s="67"/>
      <c r="LCY17" s="67"/>
      <c r="LCZ17" s="67"/>
      <c r="LDA17" s="67"/>
      <c r="LDB17" s="67"/>
      <c r="LDC17" s="67"/>
      <c r="LDD17" s="67"/>
      <c r="LDE17" s="67"/>
      <c r="LDF17" s="67"/>
      <c r="LDG17" s="67"/>
      <c r="LDH17" s="67"/>
      <c r="LDI17" s="67"/>
      <c r="LDJ17" s="67"/>
      <c r="LDK17" s="67"/>
      <c r="LDL17" s="67"/>
      <c r="LDM17" s="67"/>
      <c r="LDN17" s="67"/>
      <c r="LDO17" s="67"/>
      <c r="LDP17" s="67"/>
      <c r="LDQ17" s="67"/>
      <c r="LDR17" s="67"/>
      <c r="LDS17" s="67"/>
      <c r="LDT17" s="67"/>
      <c r="LDU17" s="67"/>
      <c r="LDV17" s="67"/>
      <c r="LDW17" s="67"/>
      <c r="LDX17" s="67"/>
      <c r="LDY17" s="67"/>
      <c r="LDZ17" s="67"/>
      <c r="LEA17" s="67"/>
      <c r="LEB17" s="67"/>
      <c r="LEC17" s="67"/>
      <c r="LED17" s="67"/>
      <c r="LEE17" s="67"/>
      <c r="LEF17" s="67"/>
      <c r="LEG17" s="67"/>
      <c r="LEH17" s="67"/>
      <c r="LEI17" s="67"/>
      <c r="LEJ17" s="67"/>
      <c r="LEK17" s="67"/>
      <c r="LEL17" s="67"/>
      <c r="LEM17" s="67"/>
      <c r="LEN17" s="67"/>
      <c r="LEO17" s="67"/>
      <c r="LEP17" s="67"/>
      <c r="LEQ17" s="67"/>
      <c r="LER17" s="67"/>
      <c r="LES17" s="67"/>
      <c r="LET17" s="67"/>
      <c r="LEU17" s="67"/>
      <c r="LEV17" s="67"/>
      <c r="LEW17" s="67"/>
      <c r="LEX17" s="67"/>
      <c r="LEY17" s="67"/>
      <c r="LEZ17" s="67"/>
      <c r="LFA17" s="67"/>
      <c r="LFB17" s="67"/>
      <c r="LFC17" s="67"/>
      <c r="LFD17" s="67"/>
      <c r="LFE17" s="67"/>
      <c r="LFF17" s="67"/>
      <c r="LFG17" s="67"/>
      <c r="LFH17" s="67"/>
      <c r="LFI17" s="67"/>
      <c r="LFJ17" s="67"/>
      <c r="LFK17" s="67"/>
      <c r="LFL17" s="67"/>
      <c r="LFM17" s="67"/>
      <c r="LFN17" s="67"/>
      <c r="LFO17" s="67"/>
      <c r="LFP17" s="67"/>
      <c r="LFQ17" s="67"/>
      <c r="LFR17" s="67"/>
      <c r="LFS17" s="67"/>
      <c r="LFT17" s="67"/>
      <c r="LFU17" s="67"/>
      <c r="LFV17" s="67"/>
      <c r="LFW17" s="67"/>
      <c r="LFX17" s="67"/>
      <c r="LFY17" s="67"/>
      <c r="LFZ17" s="67"/>
      <c r="LGA17" s="67"/>
      <c r="LGB17" s="67"/>
      <c r="LGC17" s="67"/>
      <c r="LGD17" s="67"/>
      <c r="LGE17" s="67"/>
      <c r="LGF17" s="67"/>
      <c r="LGG17" s="67"/>
      <c r="LGH17" s="67"/>
      <c r="LGI17" s="67"/>
      <c r="LGJ17" s="67"/>
      <c r="LGK17" s="67"/>
      <c r="LGL17" s="67"/>
      <c r="LGM17" s="67"/>
      <c r="LGN17" s="67"/>
      <c r="LGO17" s="67"/>
      <c r="LGP17" s="67"/>
      <c r="LGQ17" s="67"/>
      <c r="LGR17" s="67"/>
      <c r="LGS17" s="67"/>
      <c r="LGT17" s="67"/>
      <c r="LGU17" s="67"/>
      <c r="LGV17" s="67"/>
      <c r="LGW17" s="67"/>
      <c r="LGX17" s="67"/>
      <c r="LGY17" s="67"/>
      <c r="LGZ17" s="67"/>
      <c r="LHA17" s="67"/>
      <c r="LHB17" s="67"/>
      <c r="LHC17" s="67"/>
      <c r="LHD17" s="67"/>
      <c r="LHE17" s="67"/>
      <c r="LHF17" s="67"/>
      <c r="LHG17" s="67"/>
      <c r="LHH17" s="67"/>
      <c r="LHI17" s="67"/>
      <c r="LHJ17" s="67"/>
      <c r="LHK17" s="67"/>
      <c r="LHL17" s="67"/>
      <c r="LHM17" s="67"/>
      <c r="LHN17" s="67"/>
      <c r="LHO17" s="67"/>
      <c r="LHP17" s="67"/>
      <c r="LHQ17" s="67"/>
      <c r="LHR17" s="67"/>
      <c r="LHS17" s="67"/>
      <c r="LHT17" s="67"/>
      <c r="LHU17" s="67"/>
      <c r="LHV17" s="67"/>
      <c r="LHW17" s="67"/>
      <c r="LHX17" s="67"/>
      <c r="LHY17" s="67"/>
      <c r="LHZ17" s="67"/>
      <c r="LIA17" s="67"/>
      <c r="LIB17" s="67"/>
      <c r="LIC17" s="67"/>
      <c r="LID17" s="67"/>
      <c r="LIE17" s="67"/>
      <c r="LIF17" s="67"/>
      <c r="LIG17" s="67"/>
      <c r="LIH17" s="67"/>
      <c r="LII17" s="67"/>
      <c r="LIJ17" s="67"/>
      <c r="LIK17" s="67"/>
      <c r="LIL17" s="67"/>
      <c r="LIM17" s="67"/>
      <c r="LIN17" s="67"/>
      <c r="LIO17" s="67"/>
      <c r="LIP17" s="67"/>
      <c r="LIQ17" s="67"/>
      <c r="LIR17" s="67"/>
      <c r="LIS17" s="67"/>
      <c r="LIT17" s="67"/>
      <c r="LIU17" s="67"/>
      <c r="LIV17" s="67"/>
      <c r="LIW17" s="67"/>
      <c r="LIX17" s="67"/>
      <c r="LIY17" s="67"/>
      <c r="LIZ17" s="67"/>
      <c r="LJA17" s="67"/>
      <c r="LJB17" s="67"/>
      <c r="LJC17" s="67"/>
      <c r="LJD17" s="67"/>
      <c r="LJE17" s="67"/>
      <c r="LJF17" s="67"/>
      <c r="LJG17" s="67"/>
      <c r="LJH17" s="67"/>
      <c r="LJI17" s="67"/>
      <c r="LJJ17" s="67"/>
      <c r="LJK17" s="67"/>
      <c r="LJL17" s="67"/>
      <c r="LJM17" s="67"/>
      <c r="LJN17" s="67"/>
      <c r="LJO17" s="67"/>
      <c r="LJP17" s="67"/>
      <c r="LJQ17" s="67"/>
      <c r="LJR17" s="67"/>
      <c r="LJS17" s="67"/>
      <c r="LJT17" s="67"/>
      <c r="LJU17" s="67"/>
      <c r="LJV17" s="67"/>
      <c r="LJW17" s="67"/>
      <c r="LJX17" s="67"/>
      <c r="LJY17" s="67"/>
      <c r="LJZ17" s="67"/>
      <c r="LKA17" s="67"/>
      <c r="LKB17" s="67"/>
      <c r="LKC17" s="67"/>
      <c r="LKD17" s="67"/>
      <c r="LKE17" s="67"/>
      <c r="LKF17" s="67"/>
      <c r="LKG17" s="67"/>
      <c r="LKH17" s="67"/>
      <c r="LKI17" s="67"/>
      <c r="LKJ17" s="67"/>
      <c r="LKK17" s="67"/>
      <c r="LKL17" s="67"/>
      <c r="LKM17" s="67"/>
      <c r="LKN17" s="67"/>
      <c r="LKO17" s="67"/>
      <c r="LKP17" s="67"/>
      <c r="LKQ17" s="67"/>
      <c r="LKR17" s="67"/>
      <c r="LKS17" s="67"/>
      <c r="LKT17" s="67"/>
      <c r="LKU17" s="67"/>
      <c r="LKV17" s="67"/>
      <c r="LKW17" s="67"/>
      <c r="LKX17" s="67"/>
      <c r="LKY17" s="67"/>
      <c r="LKZ17" s="67"/>
      <c r="LLA17" s="67"/>
      <c r="LLB17" s="67"/>
      <c r="LLC17" s="67"/>
      <c r="LLD17" s="67"/>
      <c r="LLE17" s="67"/>
      <c r="LLF17" s="67"/>
      <c r="LLG17" s="67"/>
      <c r="LLH17" s="67"/>
      <c r="LLI17" s="67"/>
      <c r="LLJ17" s="67"/>
      <c r="LLK17" s="67"/>
      <c r="LLL17" s="67"/>
      <c r="LLM17" s="67"/>
      <c r="LLN17" s="67"/>
      <c r="LLO17" s="67"/>
      <c r="LLP17" s="67"/>
      <c r="LLQ17" s="67"/>
      <c r="LLR17" s="67"/>
      <c r="LLS17" s="67"/>
      <c r="LLT17" s="67"/>
      <c r="LLU17" s="67"/>
      <c r="LLV17" s="67"/>
      <c r="LLW17" s="67"/>
      <c r="LLX17" s="67"/>
      <c r="LLY17" s="67"/>
      <c r="LLZ17" s="67"/>
      <c r="LMA17" s="67"/>
      <c r="LMB17" s="67"/>
      <c r="LMC17" s="67"/>
      <c r="LMD17" s="67"/>
      <c r="LME17" s="67"/>
      <c r="LMF17" s="67"/>
      <c r="LMG17" s="67"/>
      <c r="LMH17" s="67"/>
      <c r="LMI17" s="67"/>
      <c r="LMJ17" s="67"/>
      <c r="LMK17" s="67"/>
      <c r="LML17" s="67"/>
      <c r="LMM17" s="67"/>
      <c r="LMN17" s="67"/>
      <c r="LMO17" s="67"/>
      <c r="LMP17" s="67"/>
      <c r="LMQ17" s="67"/>
      <c r="LMR17" s="67"/>
      <c r="LMS17" s="67"/>
      <c r="LMT17" s="67"/>
      <c r="LMU17" s="67"/>
      <c r="LMV17" s="67"/>
      <c r="LMW17" s="67"/>
      <c r="LMX17" s="67"/>
      <c r="LMY17" s="67"/>
      <c r="LMZ17" s="67"/>
      <c r="LNA17" s="67"/>
      <c r="LNB17" s="67"/>
      <c r="LNC17" s="67"/>
      <c r="LND17" s="67"/>
      <c r="LNE17" s="67"/>
      <c r="LNF17" s="67"/>
      <c r="LNG17" s="67"/>
      <c r="LNH17" s="67"/>
      <c r="LNI17" s="67"/>
      <c r="LNJ17" s="67"/>
      <c r="LNK17" s="67"/>
      <c r="LNL17" s="67"/>
      <c r="LNM17" s="67"/>
      <c r="LNN17" s="67"/>
      <c r="LNO17" s="67"/>
      <c r="LNP17" s="67"/>
      <c r="LNQ17" s="67"/>
      <c r="LNR17" s="67"/>
      <c r="LNS17" s="67"/>
      <c r="LNT17" s="67"/>
      <c r="LNU17" s="67"/>
      <c r="LNV17" s="67"/>
      <c r="LNW17" s="67"/>
      <c r="LNX17" s="67"/>
      <c r="LNY17" s="67"/>
      <c r="LNZ17" s="67"/>
      <c r="LOA17" s="67"/>
      <c r="LOB17" s="67"/>
      <c r="LOC17" s="67"/>
      <c r="LOD17" s="67"/>
      <c r="LOE17" s="67"/>
      <c r="LOF17" s="67"/>
      <c r="LOG17" s="67"/>
      <c r="LOH17" s="67"/>
      <c r="LOI17" s="67"/>
      <c r="LOJ17" s="67"/>
      <c r="LOK17" s="67"/>
      <c r="LOL17" s="67"/>
      <c r="LOM17" s="67"/>
      <c r="LON17" s="67"/>
      <c r="LOO17" s="67"/>
      <c r="LOP17" s="67"/>
      <c r="LOQ17" s="67"/>
      <c r="LOR17" s="67"/>
      <c r="LOS17" s="67"/>
      <c r="LOT17" s="67"/>
      <c r="LOU17" s="67"/>
      <c r="LOV17" s="67"/>
      <c r="LOW17" s="67"/>
      <c r="LOX17" s="67"/>
      <c r="LOY17" s="67"/>
      <c r="LOZ17" s="67"/>
      <c r="LPA17" s="67"/>
      <c r="LPB17" s="67"/>
      <c r="LPC17" s="67"/>
      <c r="LPD17" s="67"/>
      <c r="LPE17" s="67"/>
      <c r="LPF17" s="67"/>
      <c r="LPG17" s="67"/>
      <c r="LPH17" s="67"/>
      <c r="LPI17" s="67"/>
      <c r="LPJ17" s="67"/>
      <c r="LPK17" s="67"/>
      <c r="LPL17" s="67"/>
      <c r="LPM17" s="67"/>
      <c r="LPN17" s="67"/>
      <c r="LPO17" s="67"/>
      <c r="LPP17" s="67"/>
      <c r="LPQ17" s="67"/>
      <c r="LPR17" s="67"/>
      <c r="LPS17" s="67"/>
      <c r="LPT17" s="67"/>
      <c r="LPU17" s="67"/>
      <c r="LPV17" s="67"/>
      <c r="LPW17" s="67"/>
      <c r="LPX17" s="67"/>
      <c r="LPY17" s="67"/>
      <c r="LPZ17" s="67"/>
      <c r="LQA17" s="67"/>
      <c r="LQB17" s="67"/>
      <c r="LQC17" s="67"/>
      <c r="LQD17" s="67"/>
      <c r="LQE17" s="67"/>
      <c r="LQF17" s="67"/>
      <c r="LQG17" s="67"/>
      <c r="LQH17" s="67"/>
      <c r="LQI17" s="67"/>
      <c r="LQJ17" s="67"/>
      <c r="LQK17" s="67"/>
      <c r="LQL17" s="67"/>
      <c r="LQM17" s="67"/>
      <c r="LQN17" s="67"/>
      <c r="LQO17" s="67"/>
      <c r="LQP17" s="67"/>
      <c r="LQQ17" s="67"/>
      <c r="LQR17" s="67"/>
      <c r="LQS17" s="67"/>
      <c r="LQT17" s="67"/>
      <c r="LQU17" s="67"/>
      <c r="LQV17" s="67"/>
      <c r="LQW17" s="67"/>
      <c r="LQX17" s="67"/>
      <c r="LQY17" s="67"/>
      <c r="LQZ17" s="67"/>
      <c r="LRA17" s="67"/>
      <c r="LRB17" s="67"/>
      <c r="LRC17" s="67"/>
      <c r="LRD17" s="67"/>
      <c r="LRE17" s="67"/>
      <c r="LRF17" s="67"/>
      <c r="LRG17" s="67"/>
      <c r="LRH17" s="67"/>
      <c r="LRI17" s="67"/>
      <c r="LRJ17" s="67"/>
      <c r="LRK17" s="67"/>
      <c r="LRL17" s="67"/>
      <c r="LRM17" s="67"/>
      <c r="LRN17" s="67"/>
      <c r="LRO17" s="67"/>
      <c r="LRP17" s="67"/>
      <c r="LRQ17" s="67"/>
      <c r="LRR17" s="67"/>
      <c r="LRS17" s="67"/>
      <c r="LRT17" s="67"/>
      <c r="LRU17" s="67"/>
      <c r="LRV17" s="67"/>
      <c r="LRW17" s="67"/>
      <c r="LRX17" s="67"/>
      <c r="LRY17" s="67"/>
      <c r="LRZ17" s="67"/>
      <c r="LSA17" s="67"/>
      <c r="LSB17" s="67"/>
      <c r="LSC17" s="67"/>
      <c r="LSD17" s="67"/>
      <c r="LSE17" s="67"/>
      <c r="LSF17" s="67"/>
      <c r="LSG17" s="67"/>
      <c r="LSH17" s="67"/>
      <c r="LSI17" s="67"/>
      <c r="LSJ17" s="67"/>
      <c r="LSK17" s="67"/>
      <c r="LSL17" s="67"/>
      <c r="LSM17" s="67"/>
      <c r="LSN17" s="67"/>
      <c r="LSO17" s="67"/>
      <c r="LSP17" s="67"/>
      <c r="LSQ17" s="67"/>
      <c r="LSR17" s="67"/>
      <c r="LSS17" s="67"/>
      <c r="LST17" s="67"/>
      <c r="LSU17" s="67"/>
      <c r="LSV17" s="67"/>
      <c r="LSW17" s="67"/>
      <c r="LSX17" s="67"/>
      <c r="LSY17" s="67"/>
      <c r="LSZ17" s="67"/>
      <c r="LTA17" s="67"/>
      <c r="LTB17" s="67"/>
      <c r="LTC17" s="67"/>
      <c r="LTD17" s="67"/>
      <c r="LTE17" s="67"/>
      <c r="LTF17" s="67"/>
      <c r="LTG17" s="67"/>
      <c r="LTH17" s="67"/>
      <c r="LTI17" s="67"/>
      <c r="LTJ17" s="67"/>
      <c r="LTK17" s="67"/>
      <c r="LTL17" s="67"/>
      <c r="LTM17" s="67"/>
      <c r="LTN17" s="67"/>
      <c r="LTO17" s="67"/>
      <c r="LTP17" s="67"/>
      <c r="LTQ17" s="67"/>
      <c r="LTR17" s="67"/>
      <c r="LTS17" s="67"/>
      <c r="LTT17" s="67"/>
      <c r="LTU17" s="67"/>
      <c r="LTV17" s="67"/>
      <c r="LTW17" s="67"/>
      <c r="LTX17" s="67"/>
      <c r="LTY17" s="67"/>
      <c r="LTZ17" s="67"/>
      <c r="LUA17" s="67"/>
      <c r="LUB17" s="67"/>
      <c r="LUC17" s="67"/>
      <c r="LUD17" s="67"/>
      <c r="LUE17" s="67"/>
      <c r="LUF17" s="67"/>
      <c r="LUG17" s="67"/>
      <c r="LUH17" s="67"/>
      <c r="LUI17" s="67"/>
      <c r="LUJ17" s="67"/>
      <c r="LUK17" s="67"/>
      <c r="LUL17" s="67"/>
      <c r="LUM17" s="67"/>
      <c r="LUN17" s="67"/>
      <c r="LUO17" s="67"/>
      <c r="LUP17" s="67"/>
      <c r="LUQ17" s="67"/>
      <c r="LUR17" s="67"/>
      <c r="LUS17" s="67"/>
      <c r="LUT17" s="67"/>
      <c r="LUU17" s="67"/>
      <c r="LUV17" s="67"/>
      <c r="LUW17" s="67"/>
      <c r="LUX17" s="67"/>
      <c r="LUY17" s="67"/>
      <c r="LUZ17" s="67"/>
      <c r="LVA17" s="67"/>
      <c r="LVB17" s="67"/>
      <c r="LVC17" s="67"/>
      <c r="LVD17" s="67"/>
      <c r="LVE17" s="67"/>
      <c r="LVF17" s="67"/>
      <c r="LVG17" s="67"/>
      <c r="LVH17" s="67"/>
      <c r="LVI17" s="67"/>
      <c r="LVJ17" s="67"/>
      <c r="LVK17" s="67"/>
      <c r="LVL17" s="67"/>
      <c r="LVM17" s="67"/>
      <c r="LVN17" s="67"/>
      <c r="LVO17" s="67"/>
      <c r="LVP17" s="67"/>
      <c r="LVQ17" s="67"/>
      <c r="LVR17" s="67"/>
      <c r="LVS17" s="67"/>
      <c r="LVT17" s="67"/>
      <c r="LVU17" s="67"/>
      <c r="LVV17" s="67"/>
      <c r="LVW17" s="67"/>
      <c r="LVX17" s="67"/>
      <c r="LVY17" s="67"/>
      <c r="LVZ17" s="67"/>
      <c r="LWA17" s="67"/>
      <c r="LWB17" s="67"/>
      <c r="LWC17" s="67"/>
      <c r="LWD17" s="67"/>
      <c r="LWE17" s="67"/>
      <c r="LWF17" s="67"/>
      <c r="LWG17" s="67"/>
      <c r="LWH17" s="67"/>
      <c r="LWI17" s="67"/>
      <c r="LWJ17" s="67"/>
      <c r="LWK17" s="67"/>
      <c r="LWL17" s="67"/>
      <c r="LWM17" s="67"/>
      <c r="LWN17" s="67"/>
      <c r="LWO17" s="67"/>
      <c r="LWP17" s="67"/>
      <c r="LWQ17" s="67"/>
      <c r="LWR17" s="67"/>
      <c r="LWS17" s="67"/>
      <c r="LWT17" s="67"/>
      <c r="LWU17" s="67"/>
      <c r="LWV17" s="67"/>
      <c r="LWW17" s="67"/>
      <c r="LWX17" s="67"/>
      <c r="LWY17" s="67"/>
      <c r="LWZ17" s="67"/>
      <c r="LXA17" s="67"/>
      <c r="LXB17" s="67"/>
      <c r="LXC17" s="67"/>
      <c r="LXD17" s="67"/>
      <c r="LXE17" s="67"/>
      <c r="LXF17" s="67"/>
      <c r="LXG17" s="67"/>
      <c r="LXH17" s="67"/>
      <c r="LXI17" s="67"/>
      <c r="LXJ17" s="67"/>
      <c r="LXK17" s="67"/>
      <c r="LXL17" s="67"/>
      <c r="LXM17" s="67"/>
      <c r="LXN17" s="67"/>
      <c r="LXO17" s="67"/>
      <c r="LXP17" s="67"/>
      <c r="LXQ17" s="67"/>
      <c r="LXR17" s="67"/>
      <c r="LXS17" s="67"/>
      <c r="LXT17" s="67"/>
      <c r="LXU17" s="67"/>
      <c r="LXV17" s="67"/>
      <c r="LXW17" s="67"/>
      <c r="LXX17" s="67"/>
      <c r="LXY17" s="67"/>
      <c r="LXZ17" s="67"/>
      <c r="LYA17" s="67"/>
      <c r="LYB17" s="67"/>
      <c r="LYC17" s="67"/>
      <c r="LYD17" s="67"/>
      <c r="LYE17" s="67"/>
      <c r="LYF17" s="67"/>
      <c r="LYG17" s="67"/>
      <c r="LYH17" s="67"/>
      <c r="LYI17" s="67"/>
      <c r="LYJ17" s="67"/>
      <c r="LYK17" s="67"/>
      <c r="LYL17" s="67"/>
      <c r="LYM17" s="67"/>
      <c r="LYN17" s="67"/>
      <c r="LYO17" s="67"/>
      <c r="LYP17" s="67"/>
      <c r="LYQ17" s="67"/>
      <c r="LYR17" s="67"/>
      <c r="LYS17" s="67"/>
      <c r="LYT17" s="67"/>
      <c r="LYU17" s="67"/>
      <c r="LYV17" s="67"/>
      <c r="LYW17" s="67"/>
      <c r="LYX17" s="67"/>
      <c r="LYY17" s="67"/>
      <c r="LYZ17" s="67"/>
      <c r="LZA17" s="67"/>
      <c r="LZB17" s="67"/>
      <c r="LZC17" s="67"/>
      <c r="LZD17" s="67"/>
      <c r="LZE17" s="67"/>
      <c r="LZF17" s="67"/>
      <c r="LZG17" s="67"/>
      <c r="LZH17" s="67"/>
      <c r="LZI17" s="67"/>
      <c r="LZJ17" s="67"/>
      <c r="LZK17" s="67"/>
      <c r="LZL17" s="67"/>
      <c r="LZM17" s="67"/>
      <c r="LZN17" s="67"/>
      <c r="LZO17" s="67"/>
      <c r="LZP17" s="67"/>
      <c r="LZQ17" s="67"/>
      <c r="LZR17" s="67"/>
      <c r="LZS17" s="67"/>
      <c r="LZT17" s="67"/>
      <c r="LZU17" s="67"/>
      <c r="LZV17" s="67"/>
      <c r="LZW17" s="67"/>
      <c r="LZX17" s="67"/>
      <c r="LZY17" s="67"/>
      <c r="LZZ17" s="67"/>
      <c r="MAA17" s="67"/>
      <c r="MAB17" s="67"/>
      <c r="MAC17" s="67"/>
      <c r="MAD17" s="67"/>
      <c r="MAE17" s="67"/>
      <c r="MAF17" s="67"/>
      <c r="MAG17" s="67"/>
      <c r="MAH17" s="67"/>
      <c r="MAI17" s="67"/>
      <c r="MAJ17" s="67"/>
      <c r="MAK17" s="67"/>
      <c r="MAL17" s="67"/>
      <c r="MAM17" s="67"/>
      <c r="MAN17" s="67"/>
      <c r="MAO17" s="67"/>
      <c r="MAP17" s="67"/>
      <c r="MAQ17" s="67"/>
      <c r="MAR17" s="67"/>
      <c r="MAS17" s="67"/>
      <c r="MAT17" s="67"/>
      <c r="MAU17" s="67"/>
      <c r="MAV17" s="67"/>
      <c r="MAW17" s="67"/>
      <c r="MAX17" s="67"/>
      <c r="MAY17" s="67"/>
      <c r="MAZ17" s="67"/>
      <c r="MBA17" s="67"/>
      <c r="MBB17" s="67"/>
      <c r="MBC17" s="67"/>
      <c r="MBD17" s="67"/>
      <c r="MBE17" s="67"/>
      <c r="MBF17" s="67"/>
      <c r="MBG17" s="67"/>
      <c r="MBH17" s="67"/>
      <c r="MBI17" s="67"/>
      <c r="MBJ17" s="67"/>
      <c r="MBK17" s="67"/>
      <c r="MBL17" s="67"/>
      <c r="MBM17" s="67"/>
      <c r="MBN17" s="67"/>
      <c r="MBO17" s="67"/>
      <c r="MBP17" s="67"/>
      <c r="MBQ17" s="67"/>
      <c r="MBR17" s="67"/>
      <c r="MBS17" s="67"/>
      <c r="MBT17" s="67"/>
      <c r="MBU17" s="67"/>
      <c r="MBV17" s="67"/>
      <c r="MBW17" s="67"/>
      <c r="MBX17" s="67"/>
      <c r="MBY17" s="67"/>
      <c r="MBZ17" s="67"/>
      <c r="MCA17" s="67"/>
      <c r="MCB17" s="67"/>
      <c r="MCC17" s="67"/>
      <c r="MCD17" s="67"/>
      <c r="MCE17" s="67"/>
      <c r="MCF17" s="67"/>
      <c r="MCG17" s="67"/>
      <c r="MCH17" s="67"/>
      <c r="MCI17" s="67"/>
      <c r="MCJ17" s="67"/>
      <c r="MCK17" s="67"/>
      <c r="MCL17" s="67"/>
      <c r="MCM17" s="67"/>
      <c r="MCN17" s="67"/>
      <c r="MCO17" s="67"/>
      <c r="MCP17" s="67"/>
      <c r="MCQ17" s="67"/>
      <c r="MCR17" s="67"/>
      <c r="MCS17" s="67"/>
      <c r="MCT17" s="67"/>
      <c r="MCU17" s="67"/>
      <c r="MCV17" s="67"/>
      <c r="MCW17" s="67"/>
      <c r="MCX17" s="67"/>
      <c r="MCY17" s="67"/>
      <c r="MCZ17" s="67"/>
      <c r="MDA17" s="67"/>
      <c r="MDB17" s="67"/>
      <c r="MDC17" s="67"/>
      <c r="MDD17" s="67"/>
      <c r="MDE17" s="67"/>
      <c r="MDF17" s="67"/>
      <c r="MDG17" s="67"/>
      <c r="MDH17" s="67"/>
      <c r="MDI17" s="67"/>
      <c r="MDJ17" s="67"/>
      <c r="MDK17" s="67"/>
      <c r="MDL17" s="67"/>
      <c r="MDM17" s="67"/>
      <c r="MDN17" s="67"/>
      <c r="MDO17" s="67"/>
      <c r="MDP17" s="67"/>
      <c r="MDQ17" s="67"/>
      <c r="MDR17" s="67"/>
      <c r="MDS17" s="67"/>
      <c r="MDT17" s="67"/>
      <c r="MDU17" s="67"/>
      <c r="MDV17" s="67"/>
      <c r="MDW17" s="67"/>
      <c r="MDX17" s="67"/>
      <c r="MDY17" s="67"/>
      <c r="MDZ17" s="67"/>
      <c r="MEA17" s="67"/>
      <c r="MEB17" s="67"/>
      <c r="MEC17" s="67"/>
      <c r="MED17" s="67"/>
      <c r="MEE17" s="67"/>
      <c r="MEF17" s="67"/>
      <c r="MEG17" s="67"/>
      <c r="MEH17" s="67"/>
      <c r="MEI17" s="67"/>
      <c r="MEJ17" s="67"/>
      <c r="MEK17" s="67"/>
      <c r="MEL17" s="67"/>
      <c r="MEM17" s="67"/>
      <c r="MEN17" s="67"/>
      <c r="MEO17" s="67"/>
      <c r="MEP17" s="67"/>
      <c r="MEQ17" s="67"/>
      <c r="MER17" s="67"/>
      <c r="MES17" s="67"/>
      <c r="MET17" s="67"/>
      <c r="MEU17" s="67"/>
      <c r="MEV17" s="67"/>
      <c r="MEW17" s="67"/>
      <c r="MEX17" s="67"/>
      <c r="MEY17" s="67"/>
      <c r="MEZ17" s="67"/>
      <c r="MFA17" s="67"/>
      <c r="MFB17" s="67"/>
      <c r="MFC17" s="67"/>
      <c r="MFD17" s="67"/>
      <c r="MFE17" s="67"/>
      <c r="MFF17" s="67"/>
      <c r="MFG17" s="67"/>
      <c r="MFH17" s="67"/>
      <c r="MFI17" s="67"/>
      <c r="MFJ17" s="67"/>
      <c r="MFK17" s="67"/>
      <c r="MFL17" s="67"/>
      <c r="MFM17" s="67"/>
      <c r="MFN17" s="67"/>
      <c r="MFO17" s="67"/>
      <c r="MFP17" s="67"/>
      <c r="MFQ17" s="67"/>
      <c r="MFR17" s="67"/>
      <c r="MFS17" s="67"/>
      <c r="MFT17" s="67"/>
      <c r="MFU17" s="67"/>
      <c r="MFV17" s="67"/>
      <c r="MFW17" s="67"/>
      <c r="MFX17" s="67"/>
      <c r="MFY17" s="67"/>
      <c r="MFZ17" s="67"/>
      <c r="MGA17" s="67"/>
      <c r="MGB17" s="67"/>
      <c r="MGC17" s="67"/>
      <c r="MGD17" s="67"/>
      <c r="MGE17" s="67"/>
      <c r="MGF17" s="67"/>
      <c r="MGG17" s="67"/>
      <c r="MGH17" s="67"/>
      <c r="MGI17" s="67"/>
      <c r="MGJ17" s="67"/>
      <c r="MGK17" s="67"/>
      <c r="MGL17" s="67"/>
      <c r="MGM17" s="67"/>
      <c r="MGN17" s="67"/>
      <c r="MGO17" s="67"/>
      <c r="MGP17" s="67"/>
      <c r="MGQ17" s="67"/>
      <c r="MGR17" s="67"/>
      <c r="MGS17" s="67"/>
      <c r="MGT17" s="67"/>
      <c r="MGU17" s="67"/>
      <c r="MGV17" s="67"/>
      <c r="MGW17" s="67"/>
      <c r="MGX17" s="67"/>
      <c r="MGY17" s="67"/>
      <c r="MGZ17" s="67"/>
      <c r="MHA17" s="67"/>
      <c r="MHB17" s="67"/>
      <c r="MHC17" s="67"/>
      <c r="MHD17" s="67"/>
      <c r="MHE17" s="67"/>
      <c r="MHF17" s="67"/>
      <c r="MHG17" s="67"/>
      <c r="MHH17" s="67"/>
      <c r="MHI17" s="67"/>
      <c r="MHJ17" s="67"/>
      <c r="MHK17" s="67"/>
      <c r="MHL17" s="67"/>
      <c r="MHM17" s="67"/>
      <c r="MHN17" s="67"/>
      <c r="MHO17" s="67"/>
      <c r="MHP17" s="67"/>
      <c r="MHQ17" s="67"/>
      <c r="MHR17" s="67"/>
      <c r="MHS17" s="67"/>
      <c r="MHT17" s="67"/>
      <c r="MHU17" s="67"/>
      <c r="MHV17" s="67"/>
      <c r="MHW17" s="67"/>
      <c r="MHX17" s="67"/>
      <c r="MHY17" s="67"/>
      <c r="MHZ17" s="67"/>
      <c r="MIA17" s="67"/>
      <c r="MIB17" s="67"/>
      <c r="MIC17" s="67"/>
      <c r="MID17" s="67"/>
      <c r="MIE17" s="67"/>
      <c r="MIF17" s="67"/>
      <c r="MIG17" s="67"/>
      <c r="MIH17" s="67"/>
      <c r="MII17" s="67"/>
      <c r="MIJ17" s="67"/>
      <c r="MIK17" s="67"/>
      <c r="MIL17" s="67"/>
      <c r="MIM17" s="67"/>
      <c r="MIN17" s="67"/>
      <c r="MIO17" s="67"/>
      <c r="MIP17" s="67"/>
      <c r="MIQ17" s="67"/>
      <c r="MIR17" s="67"/>
      <c r="MIS17" s="67"/>
      <c r="MIT17" s="67"/>
      <c r="MIU17" s="67"/>
      <c r="MIV17" s="67"/>
      <c r="MIW17" s="67"/>
      <c r="MIX17" s="67"/>
      <c r="MIY17" s="67"/>
      <c r="MIZ17" s="67"/>
      <c r="MJA17" s="67"/>
      <c r="MJB17" s="67"/>
      <c r="MJC17" s="67"/>
      <c r="MJD17" s="67"/>
      <c r="MJE17" s="67"/>
      <c r="MJF17" s="67"/>
      <c r="MJG17" s="67"/>
      <c r="MJH17" s="67"/>
      <c r="MJI17" s="67"/>
      <c r="MJJ17" s="67"/>
      <c r="MJK17" s="67"/>
      <c r="MJL17" s="67"/>
      <c r="MJM17" s="67"/>
      <c r="MJN17" s="67"/>
      <c r="MJO17" s="67"/>
      <c r="MJP17" s="67"/>
      <c r="MJQ17" s="67"/>
      <c r="MJR17" s="67"/>
      <c r="MJS17" s="67"/>
      <c r="MJT17" s="67"/>
      <c r="MJU17" s="67"/>
      <c r="MJV17" s="67"/>
      <c r="MJW17" s="67"/>
      <c r="MJX17" s="67"/>
      <c r="MJY17" s="67"/>
      <c r="MJZ17" s="67"/>
      <c r="MKA17" s="67"/>
      <c r="MKB17" s="67"/>
      <c r="MKC17" s="67"/>
      <c r="MKD17" s="67"/>
      <c r="MKE17" s="67"/>
      <c r="MKF17" s="67"/>
      <c r="MKG17" s="67"/>
      <c r="MKH17" s="67"/>
      <c r="MKI17" s="67"/>
      <c r="MKJ17" s="67"/>
      <c r="MKK17" s="67"/>
      <c r="MKL17" s="67"/>
      <c r="MKM17" s="67"/>
      <c r="MKN17" s="67"/>
      <c r="MKO17" s="67"/>
      <c r="MKP17" s="67"/>
      <c r="MKQ17" s="67"/>
      <c r="MKR17" s="67"/>
      <c r="MKS17" s="67"/>
      <c r="MKT17" s="67"/>
      <c r="MKU17" s="67"/>
      <c r="MKV17" s="67"/>
      <c r="MKW17" s="67"/>
      <c r="MKX17" s="67"/>
      <c r="MKY17" s="67"/>
      <c r="MKZ17" s="67"/>
      <c r="MLA17" s="67"/>
      <c r="MLB17" s="67"/>
      <c r="MLC17" s="67"/>
      <c r="MLD17" s="67"/>
      <c r="MLE17" s="67"/>
      <c r="MLF17" s="67"/>
      <c r="MLG17" s="67"/>
      <c r="MLH17" s="67"/>
      <c r="MLI17" s="67"/>
      <c r="MLJ17" s="67"/>
      <c r="MLK17" s="67"/>
      <c r="MLL17" s="67"/>
      <c r="MLM17" s="67"/>
      <c r="MLN17" s="67"/>
      <c r="MLO17" s="67"/>
      <c r="MLP17" s="67"/>
      <c r="MLQ17" s="67"/>
      <c r="MLR17" s="67"/>
      <c r="MLS17" s="67"/>
      <c r="MLT17" s="67"/>
      <c r="MLU17" s="67"/>
      <c r="MLV17" s="67"/>
      <c r="MLW17" s="67"/>
      <c r="MLX17" s="67"/>
      <c r="MLY17" s="67"/>
      <c r="MLZ17" s="67"/>
      <c r="MMA17" s="67"/>
      <c r="MMB17" s="67"/>
      <c r="MMC17" s="67"/>
      <c r="MMD17" s="67"/>
      <c r="MME17" s="67"/>
      <c r="MMF17" s="67"/>
      <c r="MMG17" s="67"/>
      <c r="MMH17" s="67"/>
      <c r="MMI17" s="67"/>
      <c r="MMJ17" s="67"/>
      <c r="MMK17" s="67"/>
      <c r="MML17" s="67"/>
      <c r="MMM17" s="67"/>
      <c r="MMN17" s="67"/>
      <c r="MMO17" s="67"/>
      <c r="MMP17" s="67"/>
      <c r="MMQ17" s="67"/>
      <c r="MMR17" s="67"/>
      <c r="MMS17" s="67"/>
      <c r="MMT17" s="67"/>
      <c r="MMU17" s="67"/>
      <c r="MMV17" s="67"/>
      <c r="MMW17" s="67"/>
      <c r="MMX17" s="67"/>
      <c r="MMY17" s="67"/>
      <c r="MMZ17" s="67"/>
      <c r="MNA17" s="67"/>
      <c r="MNB17" s="67"/>
      <c r="MNC17" s="67"/>
      <c r="MND17" s="67"/>
      <c r="MNE17" s="67"/>
      <c r="MNF17" s="67"/>
      <c r="MNG17" s="67"/>
      <c r="MNH17" s="67"/>
      <c r="MNI17" s="67"/>
      <c r="MNJ17" s="67"/>
      <c r="MNK17" s="67"/>
      <c r="MNL17" s="67"/>
      <c r="MNM17" s="67"/>
      <c r="MNN17" s="67"/>
      <c r="MNO17" s="67"/>
      <c r="MNP17" s="67"/>
      <c r="MNQ17" s="67"/>
      <c r="MNR17" s="67"/>
      <c r="MNS17" s="67"/>
      <c r="MNT17" s="67"/>
      <c r="MNU17" s="67"/>
      <c r="MNV17" s="67"/>
      <c r="MNW17" s="67"/>
      <c r="MNX17" s="67"/>
      <c r="MNY17" s="67"/>
      <c r="MNZ17" s="67"/>
      <c r="MOA17" s="67"/>
      <c r="MOB17" s="67"/>
      <c r="MOC17" s="67"/>
      <c r="MOD17" s="67"/>
      <c r="MOE17" s="67"/>
      <c r="MOF17" s="67"/>
      <c r="MOG17" s="67"/>
      <c r="MOH17" s="67"/>
      <c r="MOI17" s="67"/>
      <c r="MOJ17" s="67"/>
      <c r="MOK17" s="67"/>
      <c r="MOL17" s="67"/>
      <c r="MOM17" s="67"/>
      <c r="MON17" s="67"/>
      <c r="MOO17" s="67"/>
      <c r="MOP17" s="67"/>
      <c r="MOQ17" s="67"/>
      <c r="MOR17" s="67"/>
      <c r="MOS17" s="67"/>
      <c r="MOT17" s="67"/>
      <c r="MOU17" s="67"/>
      <c r="MOV17" s="67"/>
      <c r="MOW17" s="67"/>
      <c r="MOX17" s="67"/>
      <c r="MOY17" s="67"/>
      <c r="MOZ17" s="67"/>
      <c r="MPA17" s="67"/>
      <c r="MPB17" s="67"/>
      <c r="MPC17" s="67"/>
      <c r="MPD17" s="67"/>
      <c r="MPE17" s="67"/>
      <c r="MPF17" s="67"/>
      <c r="MPG17" s="67"/>
      <c r="MPH17" s="67"/>
      <c r="MPI17" s="67"/>
      <c r="MPJ17" s="67"/>
      <c r="MPK17" s="67"/>
      <c r="MPL17" s="67"/>
      <c r="MPM17" s="67"/>
      <c r="MPN17" s="67"/>
      <c r="MPO17" s="67"/>
      <c r="MPP17" s="67"/>
      <c r="MPQ17" s="67"/>
      <c r="MPR17" s="67"/>
      <c r="MPS17" s="67"/>
      <c r="MPT17" s="67"/>
      <c r="MPU17" s="67"/>
      <c r="MPV17" s="67"/>
      <c r="MPW17" s="67"/>
      <c r="MPX17" s="67"/>
      <c r="MPY17" s="67"/>
      <c r="MPZ17" s="67"/>
      <c r="MQA17" s="67"/>
      <c r="MQB17" s="67"/>
      <c r="MQC17" s="67"/>
      <c r="MQD17" s="67"/>
      <c r="MQE17" s="67"/>
      <c r="MQF17" s="67"/>
      <c r="MQG17" s="67"/>
      <c r="MQH17" s="67"/>
      <c r="MQI17" s="67"/>
      <c r="MQJ17" s="67"/>
      <c r="MQK17" s="67"/>
      <c r="MQL17" s="67"/>
      <c r="MQM17" s="67"/>
      <c r="MQN17" s="67"/>
      <c r="MQO17" s="67"/>
      <c r="MQP17" s="67"/>
      <c r="MQQ17" s="67"/>
      <c r="MQR17" s="67"/>
      <c r="MQS17" s="67"/>
      <c r="MQT17" s="67"/>
      <c r="MQU17" s="67"/>
      <c r="MQV17" s="67"/>
      <c r="MQW17" s="67"/>
      <c r="MQX17" s="67"/>
      <c r="MQY17" s="67"/>
      <c r="MQZ17" s="67"/>
      <c r="MRA17" s="67"/>
      <c r="MRB17" s="67"/>
      <c r="MRC17" s="67"/>
      <c r="MRD17" s="67"/>
      <c r="MRE17" s="67"/>
      <c r="MRF17" s="67"/>
      <c r="MRG17" s="67"/>
      <c r="MRH17" s="67"/>
      <c r="MRI17" s="67"/>
      <c r="MRJ17" s="67"/>
      <c r="MRK17" s="67"/>
      <c r="MRL17" s="67"/>
      <c r="MRM17" s="67"/>
      <c r="MRN17" s="67"/>
      <c r="MRO17" s="67"/>
      <c r="MRP17" s="67"/>
      <c r="MRQ17" s="67"/>
      <c r="MRR17" s="67"/>
      <c r="MRS17" s="67"/>
      <c r="MRT17" s="67"/>
      <c r="MRU17" s="67"/>
      <c r="MRV17" s="67"/>
      <c r="MRW17" s="67"/>
      <c r="MRX17" s="67"/>
      <c r="MRY17" s="67"/>
      <c r="MRZ17" s="67"/>
      <c r="MSA17" s="67"/>
      <c r="MSB17" s="67"/>
      <c r="MSC17" s="67"/>
      <c r="MSD17" s="67"/>
      <c r="MSE17" s="67"/>
      <c r="MSF17" s="67"/>
      <c r="MSG17" s="67"/>
      <c r="MSH17" s="67"/>
      <c r="MSI17" s="67"/>
      <c r="MSJ17" s="67"/>
      <c r="MSK17" s="67"/>
      <c r="MSL17" s="67"/>
      <c r="MSM17" s="67"/>
      <c r="MSN17" s="67"/>
      <c r="MSO17" s="67"/>
      <c r="MSP17" s="67"/>
      <c r="MSQ17" s="67"/>
      <c r="MSR17" s="67"/>
      <c r="MSS17" s="67"/>
      <c r="MST17" s="67"/>
      <c r="MSU17" s="67"/>
      <c r="MSV17" s="67"/>
      <c r="MSW17" s="67"/>
      <c r="MSX17" s="67"/>
      <c r="MSY17" s="67"/>
      <c r="MSZ17" s="67"/>
      <c r="MTA17" s="67"/>
      <c r="MTB17" s="67"/>
      <c r="MTC17" s="67"/>
      <c r="MTD17" s="67"/>
      <c r="MTE17" s="67"/>
      <c r="MTF17" s="67"/>
      <c r="MTG17" s="67"/>
      <c r="MTH17" s="67"/>
      <c r="MTI17" s="67"/>
      <c r="MTJ17" s="67"/>
      <c r="MTK17" s="67"/>
      <c r="MTL17" s="67"/>
      <c r="MTM17" s="67"/>
      <c r="MTN17" s="67"/>
      <c r="MTO17" s="67"/>
      <c r="MTP17" s="67"/>
      <c r="MTQ17" s="67"/>
      <c r="MTR17" s="67"/>
      <c r="MTS17" s="67"/>
      <c r="MTT17" s="67"/>
      <c r="MTU17" s="67"/>
      <c r="MTV17" s="67"/>
      <c r="MTW17" s="67"/>
      <c r="MTX17" s="67"/>
      <c r="MTY17" s="67"/>
      <c r="MTZ17" s="67"/>
      <c r="MUA17" s="67"/>
      <c r="MUB17" s="67"/>
      <c r="MUC17" s="67"/>
      <c r="MUD17" s="67"/>
      <c r="MUE17" s="67"/>
      <c r="MUF17" s="67"/>
      <c r="MUG17" s="67"/>
      <c r="MUH17" s="67"/>
      <c r="MUI17" s="67"/>
      <c r="MUJ17" s="67"/>
      <c r="MUK17" s="67"/>
      <c r="MUL17" s="67"/>
      <c r="MUM17" s="67"/>
      <c r="MUN17" s="67"/>
      <c r="MUO17" s="67"/>
      <c r="MUP17" s="67"/>
      <c r="MUQ17" s="67"/>
      <c r="MUR17" s="67"/>
      <c r="MUS17" s="67"/>
      <c r="MUT17" s="67"/>
      <c r="MUU17" s="67"/>
      <c r="MUV17" s="67"/>
      <c r="MUW17" s="67"/>
      <c r="MUX17" s="67"/>
      <c r="MUY17" s="67"/>
      <c r="MUZ17" s="67"/>
      <c r="MVA17" s="67"/>
      <c r="MVB17" s="67"/>
      <c r="MVC17" s="67"/>
      <c r="MVD17" s="67"/>
      <c r="MVE17" s="67"/>
      <c r="MVF17" s="67"/>
      <c r="MVG17" s="67"/>
      <c r="MVH17" s="67"/>
      <c r="MVI17" s="67"/>
      <c r="MVJ17" s="67"/>
      <c r="MVK17" s="67"/>
      <c r="MVL17" s="67"/>
      <c r="MVM17" s="67"/>
      <c r="MVN17" s="67"/>
      <c r="MVO17" s="67"/>
      <c r="MVP17" s="67"/>
      <c r="MVQ17" s="67"/>
      <c r="MVR17" s="67"/>
      <c r="MVS17" s="67"/>
      <c r="MVT17" s="67"/>
      <c r="MVU17" s="67"/>
      <c r="MVV17" s="67"/>
      <c r="MVW17" s="67"/>
      <c r="MVX17" s="67"/>
      <c r="MVY17" s="67"/>
      <c r="MVZ17" s="67"/>
      <c r="MWA17" s="67"/>
      <c r="MWB17" s="67"/>
      <c r="MWC17" s="67"/>
      <c r="MWD17" s="67"/>
      <c r="MWE17" s="67"/>
      <c r="MWF17" s="67"/>
      <c r="MWG17" s="67"/>
      <c r="MWH17" s="67"/>
      <c r="MWI17" s="67"/>
      <c r="MWJ17" s="67"/>
      <c r="MWK17" s="67"/>
      <c r="MWL17" s="67"/>
      <c r="MWM17" s="67"/>
      <c r="MWN17" s="67"/>
      <c r="MWO17" s="67"/>
      <c r="MWP17" s="67"/>
      <c r="MWQ17" s="67"/>
      <c r="MWR17" s="67"/>
      <c r="MWS17" s="67"/>
      <c r="MWT17" s="67"/>
      <c r="MWU17" s="67"/>
      <c r="MWV17" s="67"/>
      <c r="MWW17" s="67"/>
      <c r="MWX17" s="67"/>
      <c r="MWY17" s="67"/>
      <c r="MWZ17" s="67"/>
      <c r="MXA17" s="67"/>
      <c r="MXB17" s="67"/>
      <c r="MXC17" s="67"/>
      <c r="MXD17" s="67"/>
      <c r="MXE17" s="67"/>
      <c r="MXF17" s="67"/>
      <c r="MXG17" s="67"/>
      <c r="MXH17" s="67"/>
      <c r="MXI17" s="67"/>
      <c r="MXJ17" s="67"/>
      <c r="MXK17" s="67"/>
      <c r="MXL17" s="67"/>
      <c r="MXM17" s="67"/>
      <c r="MXN17" s="67"/>
      <c r="MXO17" s="67"/>
      <c r="MXP17" s="67"/>
      <c r="MXQ17" s="67"/>
      <c r="MXR17" s="67"/>
      <c r="MXS17" s="67"/>
      <c r="MXT17" s="67"/>
      <c r="MXU17" s="67"/>
      <c r="MXV17" s="67"/>
      <c r="MXW17" s="67"/>
      <c r="MXX17" s="67"/>
      <c r="MXY17" s="67"/>
      <c r="MXZ17" s="67"/>
      <c r="MYA17" s="67"/>
      <c r="MYB17" s="67"/>
      <c r="MYC17" s="67"/>
      <c r="MYD17" s="67"/>
      <c r="MYE17" s="67"/>
      <c r="MYF17" s="67"/>
      <c r="MYG17" s="67"/>
      <c r="MYH17" s="67"/>
      <c r="MYI17" s="67"/>
      <c r="MYJ17" s="67"/>
      <c r="MYK17" s="67"/>
      <c r="MYL17" s="67"/>
      <c r="MYM17" s="67"/>
      <c r="MYN17" s="67"/>
      <c r="MYO17" s="67"/>
      <c r="MYP17" s="67"/>
      <c r="MYQ17" s="67"/>
      <c r="MYR17" s="67"/>
      <c r="MYS17" s="67"/>
      <c r="MYT17" s="67"/>
      <c r="MYU17" s="67"/>
      <c r="MYV17" s="67"/>
      <c r="MYW17" s="67"/>
      <c r="MYX17" s="67"/>
      <c r="MYY17" s="67"/>
      <c r="MYZ17" s="67"/>
      <c r="MZA17" s="67"/>
      <c r="MZB17" s="67"/>
      <c r="MZC17" s="67"/>
      <c r="MZD17" s="67"/>
      <c r="MZE17" s="67"/>
      <c r="MZF17" s="67"/>
      <c r="MZG17" s="67"/>
      <c r="MZH17" s="67"/>
      <c r="MZI17" s="67"/>
      <c r="MZJ17" s="67"/>
      <c r="MZK17" s="67"/>
      <c r="MZL17" s="67"/>
      <c r="MZM17" s="67"/>
      <c r="MZN17" s="67"/>
      <c r="MZO17" s="67"/>
      <c r="MZP17" s="67"/>
      <c r="MZQ17" s="67"/>
      <c r="MZR17" s="67"/>
      <c r="MZS17" s="67"/>
      <c r="MZT17" s="67"/>
      <c r="MZU17" s="67"/>
      <c r="MZV17" s="67"/>
      <c r="MZW17" s="67"/>
      <c r="MZX17" s="67"/>
      <c r="MZY17" s="67"/>
      <c r="MZZ17" s="67"/>
      <c r="NAA17" s="67"/>
      <c r="NAB17" s="67"/>
      <c r="NAC17" s="67"/>
      <c r="NAD17" s="67"/>
      <c r="NAE17" s="67"/>
      <c r="NAF17" s="67"/>
      <c r="NAG17" s="67"/>
      <c r="NAH17" s="67"/>
      <c r="NAI17" s="67"/>
      <c r="NAJ17" s="67"/>
      <c r="NAK17" s="67"/>
      <c r="NAL17" s="67"/>
      <c r="NAM17" s="67"/>
      <c r="NAN17" s="67"/>
      <c r="NAO17" s="67"/>
      <c r="NAP17" s="67"/>
      <c r="NAQ17" s="67"/>
      <c r="NAR17" s="67"/>
      <c r="NAS17" s="67"/>
      <c r="NAT17" s="67"/>
      <c r="NAU17" s="67"/>
      <c r="NAV17" s="67"/>
      <c r="NAW17" s="67"/>
      <c r="NAX17" s="67"/>
      <c r="NAY17" s="67"/>
      <c r="NAZ17" s="67"/>
      <c r="NBA17" s="67"/>
      <c r="NBB17" s="67"/>
      <c r="NBC17" s="67"/>
      <c r="NBD17" s="67"/>
      <c r="NBE17" s="67"/>
      <c r="NBF17" s="67"/>
      <c r="NBG17" s="67"/>
      <c r="NBH17" s="67"/>
      <c r="NBI17" s="67"/>
      <c r="NBJ17" s="67"/>
      <c r="NBK17" s="67"/>
      <c r="NBL17" s="67"/>
      <c r="NBM17" s="67"/>
      <c r="NBN17" s="67"/>
      <c r="NBO17" s="67"/>
      <c r="NBP17" s="67"/>
      <c r="NBQ17" s="67"/>
      <c r="NBR17" s="67"/>
      <c r="NBS17" s="67"/>
      <c r="NBT17" s="67"/>
      <c r="NBU17" s="67"/>
      <c r="NBV17" s="67"/>
      <c r="NBW17" s="67"/>
      <c r="NBX17" s="67"/>
      <c r="NBY17" s="67"/>
      <c r="NBZ17" s="67"/>
      <c r="NCA17" s="67"/>
      <c r="NCB17" s="67"/>
      <c r="NCC17" s="67"/>
      <c r="NCD17" s="67"/>
      <c r="NCE17" s="67"/>
      <c r="NCF17" s="67"/>
      <c r="NCG17" s="67"/>
      <c r="NCH17" s="67"/>
      <c r="NCI17" s="67"/>
      <c r="NCJ17" s="67"/>
      <c r="NCK17" s="67"/>
      <c r="NCL17" s="67"/>
      <c r="NCM17" s="67"/>
      <c r="NCN17" s="67"/>
      <c r="NCO17" s="67"/>
      <c r="NCP17" s="67"/>
      <c r="NCQ17" s="67"/>
      <c r="NCR17" s="67"/>
      <c r="NCS17" s="67"/>
      <c r="NCT17" s="67"/>
      <c r="NCU17" s="67"/>
      <c r="NCV17" s="67"/>
      <c r="NCW17" s="67"/>
      <c r="NCX17" s="67"/>
      <c r="NCY17" s="67"/>
      <c r="NCZ17" s="67"/>
      <c r="NDA17" s="67"/>
      <c r="NDB17" s="67"/>
      <c r="NDC17" s="67"/>
      <c r="NDD17" s="67"/>
      <c r="NDE17" s="67"/>
      <c r="NDF17" s="67"/>
      <c r="NDG17" s="67"/>
      <c r="NDH17" s="67"/>
      <c r="NDI17" s="67"/>
      <c r="NDJ17" s="67"/>
      <c r="NDK17" s="67"/>
      <c r="NDL17" s="67"/>
      <c r="NDM17" s="67"/>
      <c r="NDN17" s="67"/>
      <c r="NDO17" s="67"/>
      <c r="NDP17" s="67"/>
      <c r="NDQ17" s="67"/>
      <c r="NDR17" s="67"/>
      <c r="NDS17" s="67"/>
      <c r="NDT17" s="67"/>
      <c r="NDU17" s="67"/>
      <c r="NDV17" s="67"/>
      <c r="NDW17" s="67"/>
      <c r="NDX17" s="67"/>
      <c r="NDY17" s="67"/>
      <c r="NDZ17" s="67"/>
      <c r="NEA17" s="67"/>
      <c r="NEB17" s="67"/>
      <c r="NEC17" s="67"/>
      <c r="NED17" s="67"/>
      <c r="NEE17" s="67"/>
      <c r="NEF17" s="67"/>
      <c r="NEG17" s="67"/>
      <c r="NEH17" s="67"/>
      <c r="NEI17" s="67"/>
      <c r="NEJ17" s="67"/>
      <c r="NEK17" s="67"/>
      <c r="NEL17" s="67"/>
      <c r="NEM17" s="67"/>
      <c r="NEN17" s="67"/>
      <c r="NEO17" s="67"/>
      <c r="NEP17" s="67"/>
      <c r="NEQ17" s="67"/>
      <c r="NER17" s="67"/>
      <c r="NES17" s="67"/>
      <c r="NET17" s="67"/>
      <c r="NEU17" s="67"/>
      <c r="NEV17" s="67"/>
      <c r="NEW17" s="67"/>
      <c r="NEX17" s="67"/>
      <c r="NEY17" s="67"/>
      <c r="NEZ17" s="67"/>
      <c r="NFA17" s="67"/>
      <c r="NFB17" s="67"/>
      <c r="NFC17" s="67"/>
      <c r="NFD17" s="67"/>
      <c r="NFE17" s="67"/>
      <c r="NFF17" s="67"/>
      <c r="NFG17" s="67"/>
      <c r="NFH17" s="67"/>
      <c r="NFI17" s="67"/>
      <c r="NFJ17" s="67"/>
      <c r="NFK17" s="67"/>
      <c r="NFL17" s="67"/>
      <c r="NFM17" s="67"/>
      <c r="NFN17" s="67"/>
      <c r="NFO17" s="67"/>
      <c r="NFP17" s="67"/>
      <c r="NFQ17" s="67"/>
      <c r="NFR17" s="67"/>
      <c r="NFS17" s="67"/>
      <c r="NFT17" s="67"/>
      <c r="NFU17" s="67"/>
      <c r="NFV17" s="67"/>
      <c r="NFW17" s="67"/>
      <c r="NFX17" s="67"/>
      <c r="NFY17" s="67"/>
      <c r="NFZ17" s="67"/>
      <c r="NGA17" s="67"/>
      <c r="NGB17" s="67"/>
      <c r="NGC17" s="67"/>
      <c r="NGD17" s="67"/>
      <c r="NGE17" s="67"/>
      <c r="NGF17" s="67"/>
      <c r="NGG17" s="67"/>
      <c r="NGH17" s="67"/>
      <c r="NGI17" s="67"/>
      <c r="NGJ17" s="67"/>
      <c r="NGK17" s="67"/>
      <c r="NGL17" s="67"/>
      <c r="NGM17" s="67"/>
      <c r="NGN17" s="67"/>
      <c r="NGO17" s="67"/>
      <c r="NGP17" s="67"/>
      <c r="NGQ17" s="67"/>
      <c r="NGR17" s="67"/>
      <c r="NGS17" s="67"/>
      <c r="NGT17" s="67"/>
      <c r="NGU17" s="67"/>
      <c r="NGV17" s="67"/>
      <c r="NGW17" s="67"/>
      <c r="NGX17" s="67"/>
      <c r="NGY17" s="67"/>
      <c r="NGZ17" s="67"/>
      <c r="NHA17" s="67"/>
      <c r="NHB17" s="67"/>
      <c r="NHC17" s="67"/>
      <c r="NHD17" s="67"/>
      <c r="NHE17" s="67"/>
      <c r="NHF17" s="67"/>
      <c r="NHG17" s="67"/>
      <c r="NHH17" s="67"/>
      <c r="NHI17" s="67"/>
      <c r="NHJ17" s="67"/>
      <c r="NHK17" s="67"/>
      <c r="NHL17" s="67"/>
      <c r="NHM17" s="67"/>
      <c r="NHN17" s="67"/>
      <c r="NHO17" s="67"/>
      <c r="NHP17" s="67"/>
      <c r="NHQ17" s="67"/>
      <c r="NHR17" s="67"/>
      <c r="NHS17" s="67"/>
      <c r="NHT17" s="67"/>
      <c r="NHU17" s="67"/>
      <c r="NHV17" s="67"/>
      <c r="NHW17" s="67"/>
      <c r="NHX17" s="67"/>
      <c r="NHY17" s="67"/>
      <c r="NHZ17" s="67"/>
      <c r="NIA17" s="67"/>
      <c r="NIB17" s="67"/>
      <c r="NIC17" s="67"/>
      <c r="NID17" s="67"/>
      <c r="NIE17" s="67"/>
      <c r="NIF17" s="67"/>
      <c r="NIG17" s="67"/>
      <c r="NIH17" s="67"/>
      <c r="NII17" s="67"/>
      <c r="NIJ17" s="67"/>
      <c r="NIK17" s="67"/>
      <c r="NIL17" s="67"/>
      <c r="NIM17" s="67"/>
      <c r="NIN17" s="67"/>
      <c r="NIO17" s="67"/>
      <c r="NIP17" s="67"/>
      <c r="NIQ17" s="67"/>
      <c r="NIR17" s="67"/>
      <c r="NIS17" s="67"/>
      <c r="NIT17" s="67"/>
      <c r="NIU17" s="67"/>
      <c r="NIV17" s="67"/>
      <c r="NIW17" s="67"/>
      <c r="NIX17" s="67"/>
      <c r="NIY17" s="67"/>
      <c r="NIZ17" s="67"/>
      <c r="NJA17" s="67"/>
      <c r="NJB17" s="67"/>
      <c r="NJC17" s="67"/>
      <c r="NJD17" s="67"/>
      <c r="NJE17" s="67"/>
      <c r="NJF17" s="67"/>
      <c r="NJG17" s="67"/>
      <c r="NJH17" s="67"/>
      <c r="NJI17" s="67"/>
      <c r="NJJ17" s="67"/>
      <c r="NJK17" s="67"/>
      <c r="NJL17" s="67"/>
      <c r="NJM17" s="67"/>
      <c r="NJN17" s="67"/>
      <c r="NJO17" s="67"/>
      <c r="NJP17" s="67"/>
      <c r="NJQ17" s="67"/>
      <c r="NJR17" s="67"/>
      <c r="NJS17" s="67"/>
      <c r="NJT17" s="67"/>
      <c r="NJU17" s="67"/>
      <c r="NJV17" s="67"/>
      <c r="NJW17" s="67"/>
      <c r="NJX17" s="67"/>
      <c r="NJY17" s="67"/>
      <c r="NJZ17" s="67"/>
      <c r="NKA17" s="67"/>
      <c r="NKB17" s="67"/>
      <c r="NKC17" s="67"/>
      <c r="NKD17" s="67"/>
      <c r="NKE17" s="67"/>
      <c r="NKF17" s="67"/>
      <c r="NKG17" s="67"/>
      <c r="NKH17" s="67"/>
      <c r="NKI17" s="67"/>
      <c r="NKJ17" s="67"/>
      <c r="NKK17" s="67"/>
      <c r="NKL17" s="67"/>
      <c r="NKM17" s="67"/>
      <c r="NKN17" s="67"/>
      <c r="NKO17" s="67"/>
      <c r="NKP17" s="67"/>
      <c r="NKQ17" s="67"/>
      <c r="NKR17" s="67"/>
      <c r="NKS17" s="67"/>
      <c r="NKT17" s="67"/>
      <c r="NKU17" s="67"/>
      <c r="NKV17" s="67"/>
      <c r="NKW17" s="67"/>
      <c r="NKX17" s="67"/>
      <c r="NKY17" s="67"/>
      <c r="NKZ17" s="67"/>
      <c r="NLA17" s="67"/>
      <c r="NLB17" s="67"/>
      <c r="NLC17" s="67"/>
      <c r="NLD17" s="67"/>
      <c r="NLE17" s="67"/>
      <c r="NLF17" s="67"/>
      <c r="NLG17" s="67"/>
      <c r="NLH17" s="67"/>
      <c r="NLI17" s="67"/>
      <c r="NLJ17" s="67"/>
      <c r="NLK17" s="67"/>
      <c r="NLL17" s="67"/>
      <c r="NLM17" s="67"/>
      <c r="NLN17" s="67"/>
      <c r="NLO17" s="67"/>
      <c r="NLP17" s="67"/>
      <c r="NLQ17" s="67"/>
      <c r="NLR17" s="67"/>
      <c r="NLS17" s="67"/>
      <c r="NLT17" s="67"/>
      <c r="NLU17" s="67"/>
      <c r="NLV17" s="67"/>
      <c r="NLW17" s="67"/>
      <c r="NLX17" s="67"/>
      <c r="NLY17" s="67"/>
      <c r="NLZ17" s="67"/>
      <c r="NMA17" s="67"/>
      <c r="NMB17" s="67"/>
      <c r="NMC17" s="67"/>
      <c r="NMD17" s="67"/>
      <c r="NME17" s="67"/>
      <c r="NMF17" s="67"/>
      <c r="NMG17" s="67"/>
      <c r="NMH17" s="67"/>
      <c r="NMI17" s="67"/>
      <c r="NMJ17" s="67"/>
      <c r="NMK17" s="67"/>
      <c r="NML17" s="67"/>
      <c r="NMM17" s="67"/>
      <c r="NMN17" s="67"/>
      <c r="NMO17" s="67"/>
      <c r="NMP17" s="67"/>
      <c r="NMQ17" s="67"/>
      <c r="NMR17" s="67"/>
      <c r="NMS17" s="67"/>
      <c r="NMT17" s="67"/>
      <c r="NMU17" s="67"/>
      <c r="NMV17" s="67"/>
      <c r="NMW17" s="67"/>
      <c r="NMX17" s="67"/>
      <c r="NMY17" s="67"/>
      <c r="NMZ17" s="67"/>
      <c r="NNA17" s="67"/>
      <c r="NNB17" s="67"/>
      <c r="NNC17" s="67"/>
      <c r="NND17" s="67"/>
      <c r="NNE17" s="67"/>
      <c r="NNF17" s="67"/>
      <c r="NNG17" s="67"/>
      <c r="NNH17" s="67"/>
      <c r="NNI17" s="67"/>
      <c r="NNJ17" s="67"/>
      <c r="NNK17" s="67"/>
      <c r="NNL17" s="67"/>
      <c r="NNM17" s="67"/>
      <c r="NNN17" s="67"/>
      <c r="NNO17" s="67"/>
      <c r="NNP17" s="67"/>
      <c r="NNQ17" s="67"/>
      <c r="NNR17" s="67"/>
      <c r="NNS17" s="67"/>
      <c r="NNT17" s="67"/>
      <c r="NNU17" s="67"/>
      <c r="NNV17" s="67"/>
      <c r="NNW17" s="67"/>
      <c r="NNX17" s="67"/>
      <c r="NNY17" s="67"/>
      <c r="NNZ17" s="67"/>
      <c r="NOA17" s="67"/>
      <c r="NOB17" s="67"/>
      <c r="NOC17" s="67"/>
      <c r="NOD17" s="67"/>
      <c r="NOE17" s="67"/>
      <c r="NOF17" s="67"/>
      <c r="NOG17" s="67"/>
      <c r="NOH17" s="67"/>
      <c r="NOI17" s="67"/>
      <c r="NOJ17" s="67"/>
      <c r="NOK17" s="67"/>
      <c r="NOL17" s="67"/>
      <c r="NOM17" s="67"/>
      <c r="NON17" s="67"/>
      <c r="NOO17" s="67"/>
      <c r="NOP17" s="67"/>
      <c r="NOQ17" s="67"/>
      <c r="NOR17" s="67"/>
      <c r="NOS17" s="67"/>
      <c r="NOT17" s="67"/>
      <c r="NOU17" s="67"/>
      <c r="NOV17" s="67"/>
      <c r="NOW17" s="67"/>
      <c r="NOX17" s="67"/>
      <c r="NOY17" s="67"/>
      <c r="NOZ17" s="67"/>
      <c r="NPA17" s="67"/>
      <c r="NPB17" s="67"/>
      <c r="NPC17" s="67"/>
      <c r="NPD17" s="67"/>
      <c r="NPE17" s="67"/>
      <c r="NPF17" s="67"/>
      <c r="NPG17" s="67"/>
      <c r="NPH17" s="67"/>
      <c r="NPI17" s="67"/>
      <c r="NPJ17" s="67"/>
      <c r="NPK17" s="67"/>
      <c r="NPL17" s="67"/>
      <c r="NPM17" s="67"/>
      <c r="NPN17" s="67"/>
      <c r="NPO17" s="67"/>
      <c r="NPP17" s="67"/>
      <c r="NPQ17" s="67"/>
      <c r="NPR17" s="67"/>
      <c r="NPS17" s="67"/>
      <c r="NPT17" s="67"/>
      <c r="NPU17" s="67"/>
      <c r="NPV17" s="67"/>
      <c r="NPW17" s="67"/>
      <c r="NPX17" s="67"/>
      <c r="NPY17" s="67"/>
      <c r="NPZ17" s="67"/>
      <c r="NQA17" s="67"/>
      <c r="NQB17" s="67"/>
      <c r="NQC17" s="67"/>
      <c r="NQD17" s="67"/>
      <c r="NQE17" s="67"/>
      <c r="NQF17" s="67"/>
      <c r="NQG17" s="67"/>
      <c r="NQH17" s="67"/>
      <c r="NQI17" s="67"/>
      <c r="NQJ17" s="67"/>
      <c r="NQK17" s="67"/>
      <c r="NQL17" s="67"/>
      <c r="NQM17" s="67"/>
      <c r="NQN17" s="67"/>
      <c r="NQO17" s="67"/>
      <c r="NQP17" s="67"/>
      <c r="NQQ17" s="67"/>
      <c r="NQR17" s="67"/>
      <c r="NQS17" s="67"/>
      <c r="NQT17" s="67"/>
      <c r="NQU17" s="67"/>
      <c r="NQV17" s="67"/>
      <c r="NQW17" s="67"/>
      <c r="NQX17" s="67"/>
      <c r="NQY17" s="67"/>
      <c r="NQZ17" s="67"/>
      <c r="NRA17" s="67"/>
      <c r="NRB17" s="67"/>
      <c r="NRC17" s="67"/>
      <c r="NRD17" s="67"/>
      <c r="NRE17" s="67"/>
      <c r="NRF17" s="67"/>
      <c r="NRG17" s="67"/>
      <c r="NRH17" s="67"/>
      <c r="NRI17" s="67"/>
      <c r="NRJ17" s="67"/>
      <c r="NRK17" s="67"/>
      <c r="NRL17" s="67"/>
      <c r="NRM17" s="67"/>
      <c r="NRN17" s="67"/>
      <c r="NRO17" s="67"/>
      <c r="NRP17" s="67"/>
      <c r="NRQ17" s="67"/>
      <c r="NRR17" s="67"/>
      <c r="NRS17" s="67"/>
      <c r="NRT17" s="67"/>
      <c r="NRU17" s="67"/>
      <c r="NRV17" s="67"/>
      <c r="NRW17" s="67"/>
      <c r="NRX17" s="67"/>
      <c r="NRY17" s="67"/>
      <c r="NRZ17" s="67"/>
      <c r="NSA17" s="67"/>
      <c r="NSB17" s="67"/>
      <c r="NSC17" s="67"/>
      <c r="NSD17" s="67"/>
      <c r="NSE17" s="67"/>
      <c r="NSF17" s="67"/>
      <c r="NSG17" s="67"/>
      <c r="NSH17" s="67"/>
      <c r="NSI17" s="67"/>
      <c r="NSJ17" s="67"/>
      <c r="NSK17" s="67"/>
      <c r="NSL17" s="67"/>
      <c r="NSM17" s="67"/>
      <c r="NSN17" s="67"/>
      <c r="NSO17" s="67"/>
      <c r="NSP17" s="67"/>
      <c r="NSQ17" s="67"/>
      <c r="NSR17" s="67"/>
      <c r="NSS17" s="67"/>
      <c r="NST17" s="67"/>
      <c r="NSU17" s="67"/>
      <c r="NSV17" s="67"/>
      <c r="NSW17" s="67"/>
      <c r="NSX17" s="67"/>
      <c r="NSY17" s="67"/>
      <c r="NSZ17" s="67"/>
      <c r="NTA17" s="67"/>
      <c r="NTB17" s="67"/>
      <c r="NTC17" s="67"/>
      <c r="NTD17" s="67"/>
      <c r="NTE17" s="67"/>
      <c r="NTF17" s="67"/>
      <c r="NTG17" s="67"/>
      <c r="NTH17" s="67"/>
      <c r="NTI17" s="67"/>
      <c r="NTJ17" s="67"/>
      <c r="NTK17" s="67"/>
      <c r="NTL17" s="67"/>
      <c r="NTM17" s="67"/>
      <c r="NTN17" s="67"/>
      <c r="NTO17" s="67"/>
      <c r="NTP17" s="67"/>
      <c r="NTQ17" s="67"/>
      <c r="NTR17" s="67"/>
      <c r="NTS17" s="67"/>
      <c r="NTT17" s="67"/>
      <c r="NTU17" s="67"/>
      <c r="NTV17" s="67"/>
      <c r="NTW17" s="67"/>
      <c r="NTX17" s="67"/>
      <c r="NTY17" s="67"/>
      <c r="NTZ17" s="67"/>
      <c r="NUA17" s="67"/>
      <c r="NUB17" s="67"/>
      <c r="NUC17" s="67"/>
      <c r="NUD17" s="67"/>
      <c r="NUE17" s="67"/>
      <c r="NUF17" s="67"/>
      <c r="NUG17" s="67"/>
      <c r="NUH17" s="67"/>
      <c r="NUI17" s="67"/>
      <c r="NUJ17" s="67"/>
      <c r="NUK17" s="67"/>
      <c r="NUL17" s="67"/>
      <c r="NUM17" s="67"/>
      <c r="NUN17" s="67"/>
      <c r="NUO17" s="67"/>
      <c r="NUP17" s="67"/>
      <c r="NUQ17" s="67"/>
      <c r="NUR17" s="67"/>
      <c r="NUS17" s="67"/>
      <c r="NUT17" s="67"/>
      <c r="NUU17" s="67"/>
      <c r="NUV17" s="67"/>
      <c r="NUW17" s="67"/>
      <c r="NUX17" s="67"/>
      <c r="NUY17" s="67"/>
      <c r="NUZ17" s="67"/>
      <c r="NVA17" s="67"/>
      <c r="NVB17" s="67"/>
      <c r="NVC17" s="67"/>
      <c r="NVD17" s="67"/>
      <c r="NVE17" s="67"/>
      <c r="NVF17" s="67"/>
      <c r="NVG17" s="67"/>
      <c r="NVH17" s="67"/>
      <c r="NVI17" s="67"/>
      <c r="NVJ17" s="67"/>
      <c r="NVK17" s="67"/>
      <c r="NVL17" s="67"/>
      <c r="NVM17" s="67"/>
      <c r="NVN17" s="67"/>
      <c r="NVO17" s="67"/>
      <c r="NVP17" s="67"/>
      <c r="NVQ17" s="67"/>
      <c r="NVR17" s="67"/>
      <c r="NVS17" s="67"/>
      <c r="NVT17" s="67"/>
      <c r="NVU17" s="67"/>
      <c r="NVV17" s="67"/>
      <c r="NVW17" s="67"/>
      <c r="NVX17" s="67"/>
      <c r="NVY17" s="67"/>
      <c r="NVZ17" s="67"/>
      <c r="NWA17" s="67"/>
      <c r="NWB17" s="67"/>
      <c r="NWC17" s="67"/>
      <c r="NWD17" s="67"/>
      <c r="NWE17" s="67"/>
      <c r="NWF17" s="67"/>
      <c r="NWG17" s="67"/>
      <c r="NWH17" s="67"/>
      <c r="NWI17" s="67"/>
      <c r="NWJ17" s="67"/>
      <c r="NWK17" s="67"/>
      <c r="NWL17" s="67"/>
      <c r="NWM17" s="67"/>
      <c r="NWN17" s="67"/>
      <c r="NWO17" s="67"/>
      <c r="NWP17" s="67"/>
      <c r="NWQ17" s="67"/>
      <c r="NWR17" s="67"/>
      <c r="NWS17" s="67"/>
      <c r="NWT17" s="67"/>
      <c r="NWU17" s="67"/>
      <c r="NWV17" s="67"/>
      <c r="NWW17" s="67"/>
      <c r="NWX17" s="67"/>
      <c r="NWY17" s="67"/>
      <c r="NWZ17" s="67"/>
      <c r="NXA17" s="67"/>
      <c r="NXB17" s="67"/>
      <c r="NXC17" s="67"/>
      <c r="NXD17" s="67"/>
      <c r="NXE17" s="67"/>
      <c r="NXF17" s="67"/>
      <c r="NXG17" s="67"/>
      <c r="NXH17" s="67"/>
      <c r="NXI17" s="67"/>
      <c r="NXJ17" s="67"/>
      <c r="NXK17" s="67"/>
      <c r="NXL17" s="67"/>
      <c r="NXM17" s="67"/>
      <c r="NXN17" s="67"/>
      <c r="NXO17" s="67"/>
      <c r="NXP17" s="67"/>
      <c r="NXQ17" s="67"/>
      <c r="NXR17" s="67"/>
      <c r="NXS17" s="67"/>
      <c r="NXT17" s="67"/>
      <c r="NXU17" s="67"/>
      <c r="NXV17" s="67"/>
      <c r="NXW17" s="67"/>
      <c r="NXX17" s="67"/>
      <c r="NXY17" s="67"/>
      <c r="NXZ17" s="67"/>
      <c r="NYA17" s="67"/>
      <c r="NYB17" s="67"/>
      <c r="NYC17" s="67"/>
      <c r="NYD17" s="67"/>
      <c r="NYE17" s="67"/>
      <c r="NYF17" s="67"/>
      <c r="NYG17" s="67"/>
      <c r="NYH17" s="67"/>
      <c r="NYI17" s="67"/>
      <c r="NYJ17" s="67"/>
      <c r="NYK17" s="67"/>
      <c r="NYL17" s="67"/>
      <c r="NYM17" s="67"/>
      <c r="NYN17" s="67"/>
      <c r="NYO17" s="67"/>
      <c r="NYP17" s="67"/>
      <c r="NYQ17" s="67"/>
      <c r="NYR17" s="67"/>
      <c r="NYS17" s="67"/>
      <c r="NYT17" s="67"/>
      <c r="NYU17" s="67"/>
      <c r="NYV17" s="67"/>
      <c r="NYW17" s="67"/>
      <c r="NYX17" s="67"/>
      <c r="NYY17" s="67"/>
      <c r="NYZ17" s="67"/>
      <c r="NZA17" s="67"/>
      <c r="NZB17" s="67"/>
      <c r="NZC17" s="67"/>
      <c r="NZD17" s="67"/>
      <c r="NZE17" s="67"/>
      <c r="NZF17" s="67"/>
      <c r="NZG17" s="67"/>
      <c r="NZH17" s="67"/>
      <c r="NZI17" s="67"/>
      <c r="NZJ17" s="67"/>
      <c r="NZK17" s="67"/>
      <c r="NZL17" s="67"/>
      <c r="NZM17" s="67"/>
      <c r="NZN17" s="67"/>
      <c r="NZO17" s="67"/>
      <c r="NZP17" s="67"/>
      <c r="NZQ17" s="67"/>
      <c r="NZR17" s="67"/>
      <c r="NZS17" s="67"/>
      <c r="NZT17" s="67"/>
      <c r="NZU17" s="67"/>
      <c r="NZV17" s="67"/>
      <c r="NZW17" s="67"/>
      <c r="NZX17" s="67"/>
      <c r="NZY17" s="67"/>
      <c r="NZZ17" s="67"/>
      <c r="OAA17" s="67"/>
      <c r="OAB17" s="67"/>
      <c r="OAC17" s="67"/>
      <c r="OAD17" s="67"/>
      <c r="OAE17" s="67"/>
      <c r="OAF17" s="67"/>
      <c r="OAG17" s="67"/>
      <c r="OAH17" s="67"/>
      <c r="OAI17" s="67"/>
      <c r="OAJ17" s="67"/>
      <c r="OAK17" s="67"/>
      <c r="OAL17" s="67"/>
      <c r="OAM17" s="67"/>
      <c r="OAN17" s="67"/>
      <c r="OAO17" s="67"/>
      <c r="OAP17" s="67"/>
      <c r="OAQ17" s="67"/>
      <c r="OAR17" s="67"/>
      <c r="OAS17" s="67"/>
      <c r="OAT17" s="67"/>
      <c r="OAU17" s="67"/>
      <c r="OAV17" s="67"/>
      <c r="OAW17" s="67"/>
      <c r="OAX17" s="67"/>
      <c r="OAY17" s="67"/>
      <c r="OAZ17" s="67"/>
      <c r="OBA17" s="67"/>
      <c r="OBB17" s="67"/>
      <c r="OBC17" s="67"/>
      <c r="OBD17" s="67"/>
      <c r="OBE17" s="67"/>
      <c r="OBF17" s="67"/>
      <c r="OBG17" s="67"/>
      <c r="OBH17" s="67"/>
      <c r="OBI17" s="67"/>
      <c r="OBJ17" s="67"/>
      <c r="OBK17" s="67"/>
      <c r="OBL17" s="67"/>
      <c r="OBM17" s="67"/>
      <c r="OBN17" s="67"/>
      <c r="OBO17" s="67"/>
      <c r="OBP17" s="67"/>
      <c r="OBQ17" s="67"/>
      <c r="OBR17" s="67"/>
      <c r="OBS17" s="67"/>
      <c r="OBT17" s="67"/>
      <c r="OBU17" s="67"/>
      <c r="OBV17" s="67"/>
      <c r="OBW17" s="67"/>
      <c r="OBX17" s="67"/>
      <c r="OBY17" s="67"/>
      <c r="OBZ17" s="67"/>
      <c r="OCA17" s="67"/>
      <c r="OCB17" s="67"/>
      <c r="OCC17" s="67"/>
      <c r="OCD17" s="67"/>
      <c r="OCE17" s="67"/>
      <c r="OCF17" s="67"/>
      <c r="OCG17" s="67"/>
      <c r="OCH17" s="67"/>
      <c r="OCI17" s="67"/>
      <c r="OCJ17" s="67"/>
      <c r="OCK17" s="67"/>
      <c r="OCL17" s="67"/>
      <c r="OCM17" s="67"/>
      <c r="OCN17" s="67"/>
      <c r="OCO17" s="67"/>
      <c r="OCP17" s="67"/>
      <c r="OCQ17" s="67"/>
      <c r="OCR17" s="67"/>
      <c r="OCS17" s="67"/>
      <c r="OCT17" s="67"/>
      <c r="OCU17" s="67"/>
      <c r="OCV17" s="67"/>
      <c r="OCW17" s="67"/>
      <c r="OCX17" s="67"/>
      <c r="OCY17" s="67"/>
      <c r="OCZ17" s="67"/>
      <c r="ODA17" s="67"/>
      <c r="ODB17" s="67"/>
      <c r="ODC17" s="67"/>
      <c r="ODD17" s="67"/>
      <c r="ODE17" s="67"/>
      <c r="ODF17" s="67"/>
      <c r="ODG17" s="67"/>
      <c r="ODH17" s="67"/>
      <c r="ODI17" s="67"/>
      <c r="ODJ17" s="67"/>
      <c r="ODK17" s="67"/>
      <c r="ODL17" s="67"/>
      <c r="ODM17" s="67"/>
      <c r="ODN17" s="67"/>
      <c r="ODO17" s="67"/>
      <c r="ODP17" s="67"/>
      <c r="ODQ17" s="67"/>
      <c r="ODR17" s="67"/>
      <c r="ODS17" s="67"/>
      <c r="ODT17" s="67"/>
      <c r="ODU17" s="67"/>
      <c r="ODV17" s="67"/>
      <c r="ODW17" s="67"/>
      <c r="ODX17" s="67"/>
      <c r="ODY17" s="67"/>
      <c r="ODZ17" s="67"/>
      <c r="OEA17" s="67"/>
      <c r="OEB17" s="67"/>
      <c r="OEC17" s="67"/>
      <c r="OED17" s="67"/>
      <c r="OEE17" s="67"/>
      <c r="OEF17" s="67"/>
      <c r="OEG17" s="67"/>
      <c r="OEH17" s="67"/>
      <c r="OEI17" s="67"/>
      <c r="OEJ17" s="67"/>
      <c r="OEK17" s="67"/>
      <c r="OEL17" s="67"/>
      <c r="OEM17" s="67"/>
      <c r="OEN17" s="67"/>
      <c r="OEO17" s="67"/>
      <c r="OEP17" s="67"/>
      <c r="OEQ17" s="67"/>
      <c r="OER17" s="67"/>
      <c r="OES17" s="67"/>
      <c r="OET17" s="67"/>
      <c r="OEU17" s="67"/>
      <c r="OEV17" s="67"/>
      <c r="OEW17" s="67"/>
      <c r="OEX17" s="67"/>
      <c r="OEY17" s="67"/>
      <c r="OEZ17" s="67"/>
      <c r="OFA17" s="67"/>
      <c r="OFB17" s="67"/>
      <c r="OFC17" s="67"/>
      <c r="OFD17" s="67"/>
      <c r="OFE17" s="67"/>
      <c r="OFF17" s="67"/>
      <c r="OFG17" s="67"/>
      <c r="OFH17" s="67"/>
      <c r="OFI17" s="67"/>
      <c r="OFJ17" s="67"/>
      <c r="OFK17" s="67"/>
      <c r="OFL17" s="67"/>
      <c r="OFM17" s="67"/>
      <c r="OFN17" s="67"/>
      <c r="OFO17" s="67"/>
      <c r="OFP17" s="67"/>
      <c r="OFQ17" s="67"/>
      <c r="OFR17" s="67"/>
      <c r="OFS17" s="67"/>
      <c r="OFT17" s="67"/>
      <c r="OFU17" s="67"/>
      <c r="OFV17" s="67"/>
      <c r="OFW17" s="67"/>
      <c r="OFX17" s="67"/>
      <c r="OFY17" s="67"/>
      <c r="OFZ17" s="67"/>
      <c r="OGA17" s="67"/>
      <c r="OGB17" s="67"/>
      <c r="OGC17" s="67"/>
      <c r="OGD17" s="67"/>
      <c r="OGE17" s="67"/>
      <c r="OGF17" s="67"/>
      <c r="OGG17" s="67"/>
      <c r="OGH17" s="67"/>
      <c r="OGI17" s="67"/>
      <c r="OGJ17" s="67"/>
      <c r="OGK17" s="67"/>
      <c r="OGL17" s="67"/>
      <c r="OGM17" s="67"/>
      <c r="OGN17" s="67"/>
      <c r="OGO17" s="67"/>
      <c r="OGP17" s="67"/>
      <c r="OGQ17" s="67"/>
      <c r="OGR17" s="67"/>
      <c r="OGS17" s="67"/>
      <c r="OGT17" s="67"/>
      <c r="OGU17" s="67"/>
      <c r="OGV17" s="67"/>
      <c r="OGW17" s="67"/>
      <c r="OGX17" s="67"/>
      <c r="OGY17" s="67"/>
      <c r="OGZ17" s="67"/>
      <c r="OHA17" s="67"/>
      <c r="OHB17" s="67"/>
      <c r="OHC17" s="67"/>
      <c r="OHD17" s="67"/>
      <c r="OHE17" s="67"/>
      <c r="OHF17" s="67"/>
      <c r="OHG17" s="67"/>
      <c r="OHH17" s="67"/>
      <c r="OHI17" s="67"/>
      <c r="OHJ17" s="67"/>
      <c r="OHK17" s="67"/>
      <c r="OHL17" s="67"/>
      <c r="OHM17" s="67"/>
      <c r="OHN17" s="67"/>
      <c r="OHO17" s="67"/>
      <c r="OHP17" s="67"/>
      <c r="OHQ17" s="67"/>
      <c r="OHR17" s="67"/>
      <c r="OHS17" s="67"/>
      <c r="OHT17" s="67"/>
      <c r="OHU17" s="67"/>
      <c r="OHV17" s="67"/>
      <c r="OHW17" s="67"/>
      <c r="OHX17" s="67"/>
      <c r="OHY17" s="67"/>
      <c r="OHZ17" s="67"/>
      <c r="OIA17" s="67"/>
      <c r="OIB17" s="67"/>
      <c r="OIC17" s="67"/>
      <c r="OID17" s="67"/>
      <c r="OIE17" s="67"/>
      <c r="OIF17" s="67"/>
      <c r="OIG17" s="67"/>
      <c r="OIH17" s="67"/>
      <c r="OII17" s="67"/>
      <c r="OIJ17" s="67"/>
      <c r="OIK17" s="67"/>
      <c r="OIL17" s="67"/>
      <c r="OIM17" s="67"/>
      <c r="OIN17" s="67"/>
      <c r="OIO17" s="67"/>
      <c r="OIP17" s="67"/>
      <c r="OIQ17" s="67"/>
      <c r="OIR17" s="67"/>
      <c r="OIS17" s="67"/>
      <c r="OIT17" s="67"/>
      <c r="OIU17" s="67"/>
      <c r="OIV17" s="67"/>
      <c r="OIW17" s="67"/>
      <c r="OIX17" s="67"/>
      <c r="OIY17" s="67"/>
      <c r="OIZ17" s="67"/>
      <c r="OJA17" s="67"/>
      <c r="OJB17" s="67"/>
      <c r="OJC17" s="67"/>
      <c r="OJD17" s="67"/>
      <c r="OJE17" s="67"/>
      <c r="OJF17" s="67"/>
      <c r="OJG17" s="67"/>
      <c r="OJH17" s="67"/>
      <c r="OJI17" s="67"/>
      <c r="OJJ17" s="67"/>
      <c r="OJK17" s="67"/>
      <c r="OJL17" s="67"/>
      <c r="OJM17" s="67"/>
      <c r="OJN17" s="67"/>
      <c r="OJO17" s="67"/>
      <c r="OJP17" s="67"/>
      <c r="OJQ17" s="67"/>
      <c r="OJR17" s="67"/>
      <c r="OJS17" s="67"/>
      <c r="OJT17" s="67"/>
      <c r="OJU17" s="67"/>
      <c r="OJV17" s="67"/>
      <c r="OJW17" s="67"/>
      <c r="OJX17" s="67"/>
      <c r="OJY17" s="67"/>
      <c r="OJZ17" s="67"/>
      <c r="OKA17" s="67"/>
      <c r="OKB17" s="67"/>
      <c r="OKC17" s="67"/>
      <c r="OKD17" s="67"/>
      <c r="OKE17" s="67"/>
      <c r="OKF17" s="67"/>
      <c r="OKG17" s="67"/>
      <c r="OKH17" s="67"/>
      <c r="OKI17" s="67"/>
      <c r="OKJ17" s="67"/>
      <c r="OKK17" s="67"/>
      <c r="OKL17" s="67"/>
      <c r="OKM17" s="67"/>
      <c r="OKN17" s="67"/>
      <c r="OKO17" s="67"/>
      <c r="OKP17" s="67"/>
      <c r="OKQ17" s="67"/>
      <c r="OKR17" s="67"/>
      <c r="OKS17" s="67"/>
      <c r="OKT17" s="67"/>
      <c r="OKU17" s="67"/>
      <c r="OKV17" s="67"/>
      <c r="OKW17" s="67"/>
      <c r="OKX17" s="67"/>
      <c r="OKY17" s="67"/>
      <c r="OKZ17" s="67"/>
      <c r="OLA17" s="67"/>
      <c r="OLB17" s="67"/>
      <c r="OLC17" s="67"/>
      <c r="OLD17" s="67"/>
      <c r="OLE17" s="67"/>
      <c r="OLF17" s="67"/>
      <c r="OLG17" s="67"/>
      <c r="OLH17" s="67"/>
      <c r="OLI17" s="67"/>
      <c r="OLJ17" s="67"/>
      <c r="OLK17" s="67"/>
      <c r="OLL17" s="67"/>
      <c r="OLM17" s="67"/>
      <c r="OLN17" s="67"/>
      <c r="OLO17" s="67"/>
      <c r="OLP17" s="67"/>
      <c r="OLQ17" s="67"/>
      <c r="OLR17" s="67"/>
      <c r="OLS17" s="67"/>
      <c r="OLT17" s="67"/>
      <c r="OLU17" s="67"/>
      <c r="OLV17" s="67"/>
      <c r="OLW17" s="67"/>
      <c r="OLX17" s="67"/>
      <c r="OLY17" s="67"/>
      <c r="OLZ17" s="67"/>
      <c r="OMA17" s="67"/>
      <c r="OMB17" s="67"/>
      <c r="OMC17" s="67"/>
      <c r="OMD17" s="67"/>
      <c r="OME17" s="67"/>
      <c r="OMF17" s="67"/>
      <c r="OMG17" s="67"/>
      <c r="OMH17" s="67"/>
      <c r="OMI17" s="67"/>
      <c r="OMJ17" s="67"/>
      <c r="OMK17" s="67"/>
      <c r="OML17" s="67"/>
      <c r="OMM17" s="67"/>
      <c r="OMN17" s="67"/>
      <c r="OMO17" s="67"/>
      <c r="OMP17" s="67"/>
      <c r="OMQ17" s="67"/>
      <c r="OMR17" s="67"/>
      <c r="OMS17" s="67"/>
      <c r="OMT17" s="67"/>
      <c r="OMU17" s="67"/>
      <c r="OMV17" s="67"/>
      <c r="OMW17" s="67"/>
      <c r="OMX17" s="67"/>
      <c r="OMY17" s="67"/>
      <c r="OMZ17" s="67"/>
      <c r="ONA17" s="67"/>
      <c r="ONB17" s="67"/>
      <c r="ONC17" s="67"/>
      <c r="OND17" s="67"/>
      <c r="ONE17" s="67"/>
      <c r="ONF17" s="67"/>
      <c r="ONG17" s="67"/>
      <c r="ONH17" s="67"/>
      <c r="ONI17" s="67"/>
      <c r="ONJ17" s="67"/>
      <c r="ONK17" s="67"/>
      <c r="ONL17" s="67"/>
      <c r="ONM17" s="67"/>
      <c r="ONN17" s="67"/>
      <c r="ONO17" s="67"/>
      <c r="ONP17" s="67"/>
      <c r="ONQ17" s="67"/>
      <c r="ONR17" s="67"/>
      <c r="ONS17" s="67"/>
      <c r="ONT17" s="67"/>
      <c r="ONU17" s="67"/>
      <c r="ONV17" s="67"/>
      <c r="ONW17" s="67"/>
      <c r="ONX17" s="67"/>
      <c r="ONY17" s="67"/>
      <c r="ONZ17" s="67"/>
      <c r="OOA17" s="67"/>
      <c r="OOB17" s="67"/>
      <c r="OOC17" s="67"/>
      <c r="OOD17" s="67"/>
      <c r="OOE17" s="67"/>
      <c r="OOF17" s="67"/>
      <c r="OOG17" s="67"/>
      <c r="OOH17" s="67"/>
      <c r="OOI17" s="67"/>
      <c r="OOJ17" s="67"/>
      <c r="OOK17" s="67"/>
      <c r="OOL17" s="67"/>
      <c r="OOM17" s="67"/>
      <c r="OON17" s="67"/>
      <c r="OOO17" s="67"/>
      <c r="OOP17" s="67"/>
      <c r="OOQ17" s="67"/>
      <c r="OOR17" s="67"/>
      <c r="OOS17" s="67"/>
      <c r="OOT17" s="67"/>
      <c r="OOU17" s="67"/>
      <c r="OOV17" s="67"/>
      <c r="OOW17" s="67"/>
      <c r="OOX17" s="67"/>
      <c r="OOY17" s="67"/>
      <c r="OOZ17" s="67"/>
      <c r="OPA17" s="67"/>
      <c r="OPB17" s="67"/>
      <c r="OPC17" s="67"/>
      <c r="OPD17" s="67"/>
      <c r="OPE17" s="67"/>
      <c r="OPF17" s="67"/>
      <c r="OPG17" s="67"/>
      <c r="OPH17" s="67"/>
      <c r="OPI17" s="67"/>
      <c r="OPJ17" s="67"/>
      <c r="OPK17" s="67"/>
      <c r="OPL17" s="67"/>
      <c r="OPM17" s="67"/>
      <c r="OPN17" s="67"/>
      <c r="OPO17" s="67"/>
      <c r="OPP17" s="67"/>
      <c r="OPQ17" s="67"/>
      <c r="OPR17" s="67"/>
      <c r="OPS17" s="67"/>
      <c r="OPT17" s="67"/>
      <c r="OPU17" s="67"/>
      <c r="OPV17" s="67"/>
      <c r="OPW17" s="67"/>
      <c r="OPX17" s="67"/>
      <c r="OPY17" s="67"/>
      <c r="OPZ17" s="67"/>
      <c r="OQA17" s="67"/>
      <c r="OQB17" s="67"/>
      <c r="OQC17" s="67"/>
      <c r="OQD17" s="67"/>
      <c r="OQE17" s="67"/>
      <c r="OQF17" s="67"/>
      <c r="OQG17" s="67"/>
      <c r="OQH17" s="67"/>
      <c r="OQI17" s="67"/>
      <c r="OQJ17" s="67"/>
      <c r="OQK17" s="67"/>
      <c r="OQL17" s="67"/>
      <c r="OQM17" s="67"/>
      <c r="OQN17" s="67"/>
      <c r="OQO17" s="67"/>
      <c r="OQP17" s="67"/>
      <c r="OQQ17" s="67"/>
      <c r="OQR17" s="67"/>
      <c r="OQS17" s="67"/>
      <c r="OQT17" s="67"/>
      <c r="OQU17" s="67"/>
      <c r="OQV17" s="67"/>
      <c r="OQW17" s="67"/>
      <c r="OQX17" s="67"/>
      <c r="OQY17" s="67"/>
      <c r="OQZ17" s="67"/>
      <c r="ORA17" s="67"/>
      <c r="ORB17" s="67"/>
      <c r="ORC17" s="67"/>
      <c r="ORD17" s="67"/>
      <c r="ORE17" s="67"/>
      <c r="ORF17" s="67"/>
      <c r="ORG17" s="67"/>
      <c r="ORH17" s="67"/>
      <c r="ORI17" s="67"/>
      <c r="ORJ17" s="67"/>
      <c r="ORK17" s="67"/>
      <c r="ORL17" s="67"/>
      <c r="ORM17" s="67"/>
      <c r="ORN17" s="67"/>
      <c r="ORO17" s="67"/>
      <c r="ORP17" s="67"/>
      <c r="ORQ17" s="67"/>
      <c r="ORR17" s="67"/>
      <c r="ORS17" s="67"/>
      <c r="ORT17" s="67"/>
      <c r="ORU17" s="67"/>
      <c r="ORV17" s="67"/>
      <c r="ORW17" s="67"/>
      <c r="ORX17" s="67"/>
      <c r="ORY17" s="67"/>
      <c r="ORZ17" s="67"/>
      <c r="OSA17" s="67"/>
      <c r="OSB17" s="67"/>
      <c r="OSC17" s="67"/>
      <c r="OSD17" s="67"/>
      <c r="OSE17" s="67"/>
      <c r="OSF17" s="67"/>
      <c r="OSG17" s="67"/>
      <c r="OSH17" s="67"/>
      <c r="OSI17" s="67"/>
      <c r="OSJ17" s="67"/>
      <c r="OSK17" s="67"/>
      <c r="OSL17" s="67"/>
      <c r="OSM17" s="67"/>
      <c r="OSN17" s="67"/>
      <c r="OSO17" s="67"/>
      <c r="OSP17" s="67"/>
      <c r="OSQ17" s="67"/>
      <c r="OSR17" s="67"/>
      <c r="OSS17" s="67"/>
      <c r="OST17" s="67"/>
      <c r="OSU17" s="67"/>
      <c r="OSV17" s="67"/>
      <c r="OSW17" s="67"/>
      <c r="OSX17" s="67"/>
      <c r="OSY17" s="67"/>
      <c r="OSZ17" s="67"/>
      <c r="OTA17" s="67"/>
      <c r="OTB17" s="67"/>
      <c r="OTC17" s="67"/>
      <c r="OTD17" s="67"/>
      <c r="OTE17" s="67"/>
      <c r="OTF17" s="67"/>
      <c r="OTG17" s="67"/>
      <c r="OTH17" s="67"/>
      <c r="OTI17" s="67"/>
      <c r="OTJ17" s="67"/>
      <c r="OTK17" s="67"/>
      <c r="OTL17" s="67"/>
      <c r="OTM17" s="67"/>
      <c r="OTN17" s="67"/>
      <c r="OTO17" s="67"/>
      <c r="OTP17" s="67"/>
      <c r="OTQ17" s="67"/>
      <c r="OTR17" s="67"/>
      <c r="OTS17" s="67"/>
      <c r="OTT17" s="67"/>
      <c r="OTU17" s="67"/>
      <c r="OTV17" s="67"/>
      <c r="OTW17" s="67"/>
      <c r="OTX17" s="67"/>
      <c r="OTY17" s="67"/>
      <c r="OTZ17" s="67"/>
      <c r="OUA17" s="67"/>
      <c r="OUB17" s="67"/>
      <c r="OUC17" s="67"/>
      <c r="OUD17" s="67"/>
      <c r="OUE17" s="67"/>
      <c r="OUF17" s="67"/>
      <c r="OUG17" s="67"/>
      <c r="OUH17" s="67"/>
      <c r="OUI17" s="67"/>
      <c r="OUJ17" s="67"/>
      <c r="OUK17" s="67"/>
      <c r="OUL17" s="67"/>
      <c r="OUM17" s="67"/>
      <c r="OUN17" s="67"/>
      <c r="OUO17" s="67"/>
      <c r="OUP17" s="67"/>
      <c r="OUQ17" s="67"/>
      <c r="OUR17" s="67"/>
      <c r="OUS17" s="67"/>
      <c r="OUT17" s="67"/>
      <c r="OUU17" s="67"/>
      <c r="OUV17" s="67"/>
      <c r="OUW17" s="67"/>
      <c r="OUX17" s="67"/>
      <c r="OUY17" s="67"/>
      <c r="OUZ17" s="67"/>
      <c r="OVA17" s="67"/>
      <c r="OVB17" s="67"/>
      <c r="OVC17" s="67"/>
      <c r="OVD17" s="67"/>
      <c r="OVE17" s="67"/>
      <c r="OVF17" s="67"/>
      <c r="OVG17" s="67"/>
      <c r="OVH17" s="67"/>
      <c r="OVI17" s="67"/>
      <c r="OVJ17" s="67"/>
      <c r="OVK17" s="67"/>
      <c r="OVL17" s="67"/>
      <c r="OVM17" s="67"/>
      <c r="OVN17" s="67"/>
      <c r="OVO17" s="67"/>
      <c r="OVP17" s="67"/>
      <c r="OVQ17" s="67"/>
      <c r="OVR17" s="67"/>
      <c r="OVS17" s="67"/>
      <c r="OVT17" s="67"/>
      <c r="OVU17" s="67"/>
      <c r="OVV17" s="67"/>
      <c r="OVW17" s="67"/>
      <c r="OVX17" s="67"/>
      <c r="OVY17" s="67"/>
      <c r="OVZ17" s="67"/>
      <c r="OWA17" s="67"/>
      <c r="OWB17" s="67"/>
      <c r="OWC17" s="67"/>
      <c r="OWD17" s="67"/>
      <c r="OWE17" s="67"/>
      <c r="OWF17" s="67"/>
      <c r="OWG17" s="67"/>
      <c r="OWH17" s="67"/>
      <c r="OWI17" s="67"/>
      <c r="OWJ17" s="67"/>
      <c r="OWK17" s="67"/>
      <c r="OWL17" s="67"/>
      <c r="OWM17" s="67"/>
      <c r="OWN17" s="67"/>
      <c r="OWO17" s="67"/>
      <c r="OWP17" s="67"/>
      <c r="OWQ17" s="67"/>
      <c r="OWR17" s="67"/>
      <c r="OWS17" s="67"/>
      <c r="OWT17" s="67"/>
      <c r="OWU17" s="67"/>
      <c r="OWV17" s="67"/>
      <c r="OWW17" s="67"/>
      <c r="OWX17" s="67"/>
      <c r="OWY17" s="67"/>
      <c r="OWZ17" s="67"/>
      <c r="OXA17" s="67"/>
      <c r="OXB17" s="67"/>
      <c r="OXC17" s="67"/>
      <c r="OXD17" s="67"/>
      <c r="OXE17" s="67"/>
      <c r="OXF17" s="67"/>
      <c r="OXG17" s="67"/>
      <c r="OXH17" s="67"/>
      <c r="OXI17" s="67"/>
      <c r="OXJ17" s="67"/>
      <c r="OXK17" s="67"/>
      <c r="OXL17" s="67"/>
      <c r="OXM17" s="67"/>
      <c r="OXN17" s="67"/>
      <c r="OXO17" s="67"/>
      <c r="OXP17" s="67"/>
      <c r="OXQ17" s="67"/>
      <c r="OXR17" s="67"/>
      <c r="OXS17" s="67"/>
      <c r="OXT17" s="67"/>
      <c r="OXU17" s="67"/>
      <c r="OXV17" s="67"/>
      <c r="OXW17" s="67"/>
      <c r="OXX17" s="67"/>
      <c r="OXY17" s="67"/>
      <c r="OXZ17" s="67"/>
      <c r="OYA17" s="67"/>
      <c r="OYB17" s="67"/>
      <c r="OYC17" s="67"/>
      <c r="OYD17" s="67"/>
      <c r="OYE17" s="67"/>
      <c r="OYF17" s="67"/>
      <c r="OYG17" s="67"/>
      <c r="OYH17" s="67"/>
      <c r="OYI17" s="67"/>
      <c r="OYJ17" s="67"/>
      <c r="OYK17" s="67"/>
      <c r="OYL17" s="67"/>
      <c r="OYM17" s="67"/>
      <c r="OYN17" s="67"/>
      <c r="OYO17" s="67"/>
      <c r="OYP17" s="67"/>
      <c r="OYQ17" s="67"/>
      <c r="OYR17" s="67"/>
      <c r="OYS17" s="67"/>
      <c r="OYT17" s="67"/>
      <c r="OYU17" s="67"/>
      <c r="OYV17" s="67"/>
      <c r="OYW17" s="67"/>
      <c r="OYX17" s="67"/>
      <c r="OYY17" s="67"/>
      <c r="OYZ17" s="67"/>
      <c r="OZA17" s="67"/>
      <c r="OZB17" s="67"/>
      <c r="OZC17" s="67"/>
      <c r="OZD17" s="67"/>
      <c r="OZE17" s="67"/>
      <c r="OZF17" s="67"/>
      <c r="OZG17" s="67"/>
      <c r="OZH17" s="67"/>
      <c r="OZI17" s="67"/>
      <c r="OZJ17" s="67"/>
      <c r="OZK17" s="67"/>
      <c r="OZL17" s="67"/>
      <c r="OZM17" s="67"/>
      <c r="OZN17" s="67"/>
      <c r="OZO17" s="67"/>
      <c r="OZP17" s="67"/>
      <c r="OZQ17" s="67"/>
      <c r="OZR17" s="67"/>
      <c r="OZS17" s="67"/>
      <c r="OZT17" s="67"/>
      <c r="OZU17" s="67"/>
      <c r="OZV17" s="67"/>
      <c r="OZW17" s="67"/>
      <c r="OZX17" s="67"/>
      <c r="OZY17" s="67"/>
      <c r="OZZ17" s="67"/>
      <c r="PAA17" s="67"/>
      <c r="PAB17" s="67"/>
      <c r="PAC17" s="67"/>
      <c r="PAD17" s="67"/>
      <c r="PAE17" s="67"/>
      <c r="PAF17" s="67"/>
      <c r="PAG17" s="67"/>
      <c r="PAH17" s="67"/>
      <c r="PAI17" s="67"/>
      <c r="PAJ17" s="67"/>
      <c r="PAK17" s="67"/>
      <c r="PAL17" s="67"/>
      <c r="PAM17" s="67"/>
      <c r="PAN17" s="67"/>
      <c r="PAO17" s="67"/>
      <c r="PAP17" s="67"/>
      <c r="PAQ17" s="67"/>
      <c r="PAR17" s="67"/>
      <c r="PAS17" s="67"/>
      <c r="PAT17" s="67"/>
      <c r="PAU17" s="67"/>
      <c r="PAV17" s="67"/>
      <c r="PAW17" s="67"/>
      <c r="PAX17" s="67"/>
      <c r="PAY17" s="67"/>
      <c r="PAZ17" s="67"/>
      <c r="PBA17" s="67"/>
      <c r="PBB17" s="67"/>
      <c r="PBC17" s="67"/>
      <c r="PBD17" s="67"/>
      <c r="PBE17" s="67"/>
      <c r="PBF17" s="67"/>
      <c r="PBG17" s="67"/>
      <c r="PBH17" s="67"/>
      <c r="PBI17" s="67"/>
      <c r="PBJ17" s="67"/>
      <c r="PBK17" s="67"/>
      <c r="PBL17" s="67"/>
      <c r="PBM17" s="67"/>
      <c r="PBN17" s="67"/>
      <c r="PBO17" s="67"/>
      <c r="PBP17" s="67"/>
      <c r="PBQ17" s="67"/>
      <c r="PBR17" s="67"/>
      <c r="PBS17" s="67"/>
      <c r="PBT17" s="67"/>
      <c r="PBU17" s="67"/>
      <c r="PBV17" s="67"/>
      <c r="PBW17" s="67"/>
      <c r="PBX17" s="67"/>
      <c r="PBY17" s="67"/>
      <c r="PBZ17" s="67"/>
      <c r="PCA17" s="67"/>
      <c r="PCB17" s="67"/>
      <c r="PCC17" s="67"/>
      <c r="PCD17" s="67"/>
      <c r="PCE17" s="67"/>
      <c r="PCF17" s="67"/>
      <c r="PCG17" s="67"/>
      <c r="PCH17" s="67"/>
      <c r="PCI17" s="67"/>
      <c r="PCJ17" s="67"/>
      <c r="PCK17" s="67"/>
      <c r="PCL17" s="67"/>
      <c r="PCM17" s="67"/>
      <c r="PCN17" s="67"/>
      <c r="PCO17" s="67"/>
      <c r="PCP17" s="67"/>
      <c r="PCQ17" s="67"/>
      <c r="PCR17" s="67"/>
      <c r="PCS17" s="67"/>
      <c r="PCT17" s="67"/>
      <c r="PCU17" s="67"/>
      <c r="PCV17" s="67"/>
      <c r="PCW17" s="67"/>
      <c r="PCX17" s="67"/>
      <c r="PCY17" s="67"/>
      <c r="PCZ17" s="67"/>
      <c r="PDA17" s="67"/>
      <c r="PDB17" s="67"/>
      <c r="PDC17" s="67"/>
      <c r="PDD17" s="67"/>
      <c r="PDE17" s="67"/>
      <c r="PDF17" s="67"/>
      <c r="PDG17" s="67"/>
      <c r="PDH17" s="67"/>
      <c r="PDI17" s="67"/>
      <c r="PDJ17" s="67"/>
      <c r="PDK17" s="67"/>
      <c r="PDL17" s="67"/>
      <c r="PDM17" s="67"/>
      <c r="PDN17" s="67"/>
      <c r="PDO17" s="67"/>
      <c r="PDP17" s="67"/>
      <c r="PDQ17" s="67"/>
      <c r="PDR17" s="67"/>
      <c r="PDS17" s="67"/>
      <c r="PDT17" s="67"/>
      <c r="PDU17" s="67"/>
      <c r="PDV17" s="67"/>
      <c r="PDW17" s="67"/>
      <c r="PDX17" s="67"/>
      <c r="PDY17" s="67"/>
      <c r="PDZ17" s="67"/>
      <c r="PEA17" s="67"/>
      <c r="PEB17" s="67"/>
      <c r="PEC17" s="67"/>
      <c r="PED17" s="67"/>
      <c r="PEE17" s="67"/>
      <c r="PEF17" s="67"/>
      <c r="PEG17" s="67"/>
      <c r="PEH17" s="67"/>
      <c r="PEI17" s="67"/>
      <c r="PEJ17" s="67"/>
      <c r="PEK17" s="67"/>
      <c r="PEL17" s="67"/>
      <c r="PEM17" s="67"/>
      <c r="PEN17" s="67"/>
      <c r="PEO17" s="67"/>
      <c r="PEP17" s="67"/>
      <c r="PEQ17" s="67"/>
      <c r="PER17" s="67"/>
      <c r="PES17" s="67"/>
      <c r="PET17" s="67"/>
      <c r="PEU17" s="67"/>
      <c r="PEV17" s="67"/>
      <c r="PEW17" s="67"/>
      <c r="PEX17" s="67"/>
      <c r="PEY17" s="67"/>
      <c r="PEZ17" s="67"/>
      <c r="PFA17" s="67"/>
      <c r="PFB17" s="67"/>
      <c r="PFC17" s="67"/>
      <c r="PFD17" s="67"/>
      <c r="PFE17" s="67"/>
      <c r="PFF17" s="67"/>
      <c r="PFG17" s="67"/>
      <c r="PFH17" s="67"/>
      <c r="PFI17" s="67"/>
      <c r="PFJ17" s="67"/>
      <c r="PFK17" s="67"/>
      <c r="PFL17" s="67"/>
      <c r="PFM17" s="67"/>
      <c r="PFN17" s="67"/>
      <c r="PFO17" s="67"/>
      <c r="PFP17" s="67"/>
      <c r="PFQ17" s="67"/>
      <c r="PFR17" s="67"/>
      <c r="PFS17" s="67"/>
      <c r="PFT17" s="67"/>
      <c r="PFU17" s="67"/>
      <c r="PFV17" s="67"/>
      <c r="PFW17" s="67"/>
      <c r="PFX17" s="67"/>
      <c r="PFY17" s="67"/>
      <c r="PFZ17" s="67"/>
      <c r="PGA17" s="67"/>
      <c r="PGB17" s="67"/>
      <c r="PGC17" s="67"/>
      <c r="PGD17" s="67"/>
      <c r="PGE17" s="67"/>
      <c r="PGF17" s="67"/>
      <c r="PGG17" s="67"/>
      <c r="PGH17" s="67"/>
      <c r="PGI17" s="67"/>
      <c r="PGJ17" s="67"/>
      <c r="PGK17" s="67"/>
      <c r="PGL17" s="67"/>
      <c r="PGM17" s="67"/>
      <c r="PGN17" s="67"/>
      <c r="PGO17" s="67"/>
      <c r="PGP17" s="67"/>
      <c r="PGQ17" s="67"/>
      <c r="PGR17" s="67"/>
      <c r="PGS17" s="67"/>
      <c r="PGT17" s="67"/>
      <c r="PGU17" s="67"/>
      <c r="PGV17" s="67"/>
      <c r="PGW17" s="67"/>
      <c r="PGX17" s="67"/>
      <c r="PGY17" s="67"/>
      <c r="PGZ17" s="67"/>
      <c r="PHA17" s="67"/>
      <c r="PHB17" s="67"/>
      <c r="PHC17" s="67"/>
      <c r="PHD17" s="67"/>
      <c r="PHE17" s="67"/>
      <c r="PHF17" s="67"/>
      <c r="PHG17" s="67"/>
      <c r="PHH17" s="67"/>
      <c r="PHI17" s="67"/>
      <c r="PHJ17" s="67"/>
      <c r="PHK17" s="67"/>
      <c r="PHL17" s="67"/>
      <c r="PHM17" s="67"/>
      <c r="PHN17" s="67"/>
      <c r="PHO17" s="67"/>
      <c r="PHP17" s="67"/>
      <c r="PHQ17" s="67"/>
      <c r="PHR17" s="67"/>
      <c r="PHS17" s="67"/>
      <c r="PHT17" s="67"/>
      <c r="PHU17" s="67"/>
      <c r="PHV17" s="67"/>
      <c r="PHW17" s="67"/>
      <c r="PHX17" s="67"/>
      <c r="PHY17" s="67"/>
      <c r="PHZ17" s="67"/>
      <c r="PIA17" s="67"/>
      <c r="PIB17" s="67"/>
      <c r="PIC17" s="67"/>
      <c r="PID17" s="67"/>
      <c r="PIE17" s="67"/>
      <c r="PIF17" s="67"/>
      <c r="PIG17" s="67"/>
      <c r="PIH17" s="67"/>
      <c r="PII17" s="67"/>
      <c r="PIJ17" s="67"/>
      <c r="PIK17" s="67"/>
      <c r="PIL17" s="67"/>
      <c r="PIM17" s="67"/>
      <c r="PIN17" s="67"/>
      <c r="PIO17" s="67"/>
      <c r="PIP17" s="67"/>
      <c r="PIQ17" s="67"/>
      <c r="PIR17" s="67"/>
      <c r="PIS17" s="67"/>
      <c r="PIT17" s="67"/>
      <c r="PIU17" s="67"/>
      <c r="PIV17" s="67"/>
      <c r="PIW17" s="67"/>
      <c r="PIX17" s="67"/>
      <c r="PIY17" s="67"/>
      <c r="PIZ17" s="67"/>
      <c r="PJA17" s="67"/>
      <c r="PJB17" s="67"/>
      <c r="PJC17" s="67"/>
      <c r="PJD17" s="67"/>
      <c r="PJE17" s="67"/>
      <c r="PJF17" s="67"/>
      <c r="PJG17" s="67"/>
      <c r="PJH17" s="67"/>
      <c r="PJI17" s="67"/>
      <c r="PJJ17" s="67"/>
      <c r="PJK17" s="67"/>
      <c r="PJL17" s="67"/>
      <c r="PJM17" s="67"/>
      <c r="PJN17" s="67"/>
      <c r="PJO17" s="67"/>
      <c r="PJP17" s="67"/>
      <c r="PJQ17" s="67"/>
      <c r="PJR17" s="67"/>
      <c r="PJS17" s="67"/>
      <c r="PJT17" s="67"/>
      <c r="PJU17" s="67"/>
      <c r="PJV17" s="67"/>
      <c r="PJW17" s="67"/>
      <c r="PJX17" s="67"/>
      <c r="PJY17" s="67"/>
      <c r="PJZ17" s="67"/>
      <c r="PKA17" s="67"/>
      <c r="PKB17" s="67"/>
      <c r="PKC17" s="67"/>
      <c r="PKD17" s="67"/>
      <c r="PKE17" s="67"/>
      <c r="PKF17" s="67"/>
      <c r="PKG17" s="67"/>
      <c r="PKH17" s="67"/>
      <c r="PKI17" s="67"/>
      <c r="PKJ17" s="67"/>
      <c r="PKK17" s="67"/>
      <c r="PKL17" s="67"/>
      <c r="PKM17" s="67"/>
      <c r="PKN17" s="67"/>
      <c r="PKO17" s="67"/>
      <c r="PKP17" s="67"/>
      <c r="PKQ17" s="67"/>
      <c r="PKR17" s="67"/>
      <c r="PKS17" s="67"/>
      <c r="PKT17" s="67"/>
      <c r="PKU17" s="67"/>
      <c r="PKV17" s="67"/>
      <c r="PKW17" s="67"/>
      <c r="PKX17" s="67"/>
      <c r="PKY17" s="67"/>
      <c r="PKZ17" s="67"/>
      <c r="PLA17" s="67"/>
      <c r="PLB17" s="67"/>
      <c r="PLC17" s="67"/>
      <c r="PLD17" s="67"/>
      <c r="PLE17" s="67"/>
      <c r="PLF17" s="67"/>
      <c r="PLG17" s="67"/>
      <c r="PLH17" s="67"/>
      <c r="PLI17" s="67"/>
      <c r="PLJ17" s="67"/>
      <c r="PLK17" s="67"/>
      <c r="PLL17" s="67"/>
      <c r="PLM17" s="67"/>
      <c r="PLN17" s="67"/>
      <c r="PLO17" s="67"/>
      <c r="PLP17" s="67"/>
      <c r="PLQ17" s="67"/>
      <c r="PLR17" s="67"/>
      <c r="PLS17" s="67"/>
      <c r="PLT17" s="67"/>
      <c r="PLU17" s="67"/>
      <c r="PLV17" s="67"/>
      <c r="PLW17" s="67"/>
      <c r="PLX17" s="67"/>
      <c r="PLY17" s="67"/>
      <c r="PLZ17" s="67"/>
      <c r="PMA17" s="67"/>
      <c r="PMB17" s="67"/>
      <c r="PMC17" s="67"/>
      <c r="PMD17" s="67"/>
      <c r="PME17" s="67"/>
      <c r="PMF17" s="67"/>
      <c r="PMG17" s="67"/>
      <c r="PMH17" s="67"/>
      <c r="PMI17" s="67"/>
      <c r="PMJ17" s="67"/>
      <c r="PMK17" s="67"/>
      <c r="PML17" s="67"/>
      <c r="PMM17" s="67"/>
      <c r="PMN17" s="67"/>
      <c r="PMO17" s="67"/>
      <c r="PMP17" s="67"/>
      <c r="PMQ17" s="67"/>
      <c r="PMR17" s="67"/>
      <c r="PMS17" s="67"/>
      <c r="PMT17" s="67"/>
      <c r="PMU17" s="67"/>
      <c r="PMV17" s="67"/>
      <c r="PMW17" s="67"/>
      <c r="PMX17" s="67"/>
      <c r="PMY17" s="67"/>
      <c r="PMZ17" s="67"/>
      <c r="PNA17" s="67"/>
      <c r="PNB17" s="67"/>
      <c r="PNC17" s="67"/>
      <c r="PND17" s="67"/>
      <c r="PNE17" s="67"/>
      <c r="PNF17" s="67"/>
      <c r="PNG17" s="67"/>
      <c r="PNH17" s="67"/>
      <c r="PNI17" s="67"/>
      <c r="PNJ17" s="67"/>
      <c r="PNK17" s="67"/>
      <c r="PNL17" s="67"/>
      <c r="PNM17" s="67"/>
      <c r="PNN17" s="67"/>
      <c r="PNO17" s="67"/>
      <c r="PNP17" s="67"/>
      <c r="PNQ17" s="67"/>
      <c r="PNR17" s="67"/>
      <c r="PNS17" s="67"/>
      <c r="PNT17" s="67"/>
      <c r="PNU17" s="67"/>
      <c r="PNV17" s="67"/>
      <c r="PNW17" s="67"/>
      <c r="PNX17" s="67"/>
      <c r="PNY17" s="67"/>
      <c r="PNZ17" s="67"/>
      <c r="POA17" s="67"/>
      <c r="POB17" s="67"/>
      <c r="POC17" s="67"/>
      <c r="POD17" s="67"/>
      <c r="POE17" s="67"/>
      <c r="POF17" s="67"/>
      <c r="POG17" s="67"/>
      <c r="POH17" s="67"/>
      <c r="POI17" s="67"/>
      <c r="POJ17" s="67"/>
      <c r="POK17" s="67"/>
      <c r="POL17" s="67"/>
      <c r="POM17" s="67"/>
      <c r="PON17" s="67"/>
      <c r="POO17" s="67"/>
      <c r="POP17" s="67"/>
      <c r="POQ17" s="67"/>
      <c r="POR17" s="67"/>
      <c r="POS17" s="67"/>
      <c r="POT17" s="67"/>
      <c r="POU17" s="67"/>
      <c r="POV17" s="67"/>
      <c r="POW17" s="67"/>
      <c r="POX17" s="67"/>
      <c r="POY17" s="67"/>
      <c r="POZ17" s="67"/>
      <c r="PPA17" s="67"/>
      <c r="PPB17" s="67"/>
      <c r="PPC17" s="67"/>
      <c r="PPD17" s="67"/>
      <c r="PPE17" s="67"/>
      <c r="PPF17" s="67"/>
      <c r="PPG17" s="67"/>
      <c r="PPH17" s="67"/>
      <c r="PPI17" s="67"/>
      <c r="PPJ17" s="67"/>
      <c r="PPK17" s="67"/>
      <c r="PPL17" s="67"/>
      <c r="PPM17" s="67"/>
      <c r="PPN17" s="67"/>
      <c r="PPO17" s="67"/>
      <c r="PPP17" s="67"/>
      <c r="PPQ17" s="67"/>
      <c r="PPR17" s="67"/>
      <c r="PPS17" s="67"/>
      <c r="PPT17" s="67"/>
      <c r="PPU17" s="67"/>
      <c r="PPV17" s="67"/>
      <c r="PPW17" s="67"/>
      <c r="PPX17" s="67"/>
      <c r="PPY17" s="67"/>
      <c r="PPZ17" s="67"/>
      <c r="PQA17" s="67"/>
      <c r="PQB17" s="67"/>
      <c r="PQC17" s="67"/>
      <c r="PQD17" s="67"/>
      <c r="PQE17" s="67"/>
      <c r="PQF17" s="67"/>
      <c r="PQG17" s="67"/>
      <c r="PQH17" s="67"/>
      <c r="PQI17" s="67"/>
      <c r="PQJ17" s="67"/>
      <c r="PQK17" s="67"/>
      <c r="PQL17" s="67"/>
      <c r="PQM17" s="67"/>
      <c r="PQN17" s="67"/>
      <c r="PQO17" s="67"/>
      <c r="PQP17" s="67"/>
      <c r="PQQ17" s="67"/>
      <c r="PQR17" s="67"/>
      <c r="PQS17" s="67"/>
      <c r="PQT17" s="67"/>
      <c r="PQU17" s="67"/>
      <c r="PQV17" s="67"/>
      <c r="PQW17" s="67"/>
      <c r="PQX17" s="67"/>
      <c r="PQY17" s="67"/>
      <c r="PQZ17" s="67"/>
      <c r="PRA17" s="67"/>
      <c r="PRB17" s="67"/>
      <c r="PRC17" s="67"/>
      <c r="PRD17" s="67"/>
      <c r="PRE17" s="67"/>
      <c r="PRF17" s="67"/>
      <c r="PRG17" s="67"/>
      <c r="PRH17" s="67"/>
      <c r="PRI17" s="67"/>
      <c r="PRJ17" s="67"/>
      <c r="PRK17" s="67"/>
      <c r="PRL17" s="67"/>
      <c r="PRM17" s="67"/>
      <c r="PRN17" s="67"/>
      <c r="PRO17" s="67"/>
      <c r="PRP17" s="67"/>
      <c r="PRQ17" s="67"/>
      <c r="PRR17" s="67"/>
      <c r="PRS17" s="67"/>
      <c r="PRT17" s="67"/>
      <c r="PRU17" s="67"/>
      <c r="PRV17" s="67"/>
      <c r="PRW17" s="67"/>
      <c r="PRX17" s="67"/>
      <c r="PRY17" s="67"/>
      <c r="PRZ17" s="67"/>
      <c r="PSA17" s="67"/>
      <c r="PSB17" s="67"/>
      <c r="PSC17" s="67"/>
      <c r="PSD17" s="67"/>
      <c r="PSE17" s="67"/>
      <c r="PSF17" s="67"/>
      <c r="PSG17" s="67"/>
      <c r="PSH17" s="67"/>
      <c r="PSI17" s="67"/>
      <c r="PSJ17" s="67"/>
      <c r="PSK17" s="67"/>
      <c r="PSL17" s="67"/>
      <c r="PSM17" s="67"/>
      <c r="PSN17" s="67"/>
      <c r="PSO17" s="67"/>
      <c r="PSP17" s="67"/>
      <c r="PSQ17" s="67"/>
      <c r="PSR17" s="67"/>
      <c r="PSS17" s="67"/>
      <c r="PST17" s="67"/>
      <c r="PSU17" s="67"/>
      <c r="PSV17" s="67"/>
      <c r="PSW17" s="67"/>
      <c r="PSX17" s="67"/>
      <c r="PSY17" s="67"/>
      <c r="PSZ17" s="67"/>
      <c r="PTA17" s="67"/>
      <c r="PTB17" s="67"/>
      <c r="PTC17" s="67"/>
      <c r="PTD17" s="67"/>
      <c r="PTE17" s="67"/>
      <c r="PTF17" s="67"/>
      <c r="PTG17" s="67"/>
      <c r="PTH17" s="67"/>
      <c r="PTI17" s="67"/>
      <c r="PTJ17" s="67"/>
      <c r="PTK17" s="67"/>
      <c r="PTL17" s="67"/>
      <c r="PTM17" s="67"/>
      <c r="PTN17" s="67"/>
      <c r="PTO17" s="67"/>
      <c r="PTP17" s="67"/>
      <c r="PTQ17" s="67"/>
      <c r="PTR17" s="67"/>
      <c r="PTS17" s="67"/>
      <c r="PTT17" s="67"/>
      <c r="PTU17" s="67"/>
      <c r="PTV17" s="67"/>
      <c r="PTW17" s="67"/>
      <c r="PTX17" s="67"/>
      <c r="PTY17" s="67"/>
      <c r="PTZ17" s="67"/>
      <c r="PUA17" s="67"/>
      <c r="PUB17" s="67"/>
      <c r="PUC17" s="67"/>
      <c r="PUD17" s="67"/>
      <c r="PUE17" s="67"/>
      <c r="PUF17" s="67"/>
      <c r="PUG17" s="67"/>
      <c r="PUH17" s="67"/>
      <c r="PUI17" s="67"/>
      <c r="PUJ17" s="67"/>
      <c r="PUK17" s="67"/>
      <c r="PUL17" s="67"/>
      <c r="PUM17" s="67"/>
      <c r="PUN17" s="67"/>
      <c r="PUO17" s="67"/>
      <c r="PUP17" s="67"/>
      <c r="PUQ17" s="67"/>
      <c r="PUR17" s="67"/>
      <c r="PUS17" s="67"/>
      <c r="PUT17" s="67"/>
      <c r="PUU17" s="67"/>
      <c r="PUV17" s="67"/>
      <c r="PUW17" s="67"/>
      <c r="PUX17" s="67"/>
      <c r="PUY17" s="67"/>
      <c r="PUZ17" s="67"/>
      <c r="PVA17" s="67"/>
      <c r="PVB17" s="67"/>
      <c r="PVC17" s="67"/>
      <c r="PVD17" s="67"/>
      <c r="PVE17" s="67"/>
      <c r="PVF17" s="67"/>
      <c r="PVG17" s="67"/>
      <c r="PVH17" s="67"/>
      <c r="PVI17" s="67"/>
      <c r="PVJ17" s="67"/>
      <c r="PVK17" s="67"/>
      <c r="PVL17" s="67"/>
      <c r="PVM17" s="67"/>
      <c r="PVN17" s="67"/>
      <c r="PVO17" s="67"/>
      <c r="PVP17" s="67"/>
      <c r="PVQ17" s="67"/>
      <c r="PVR17" s="67"/>
      <c r="PVS17" s="67"/>
      <c r="PVT17" s="67"/>
      <c r="PVU17" s="67"/>
      <c r="PVV17" s="67"/>
      <c r="PVW17" s="67"/>
      <c r="PVX17" s="67"/>
      <c r="PVY17" s="67"/>
      <c r="PVZ17" s="67"/>
      <c r="PWA17" s="67"/>
      <c r="PWB17" s="67"/>
      <c r="PWC17" s="67"/>
      <c r="PWD17" s="67"/>
      <c r="PWE17" s="67"/>
      <c r="PWF17" s="67"/>
      <c r="PWG17" s="67"/>
      <c r="PWH17" s="67"/>
      <c r="PWI17" s="67"/>
      <c r="PWJ17" s="67"/>
      <c r="PWK17" s="67"/>
      <c r="PWL17" s="67"/>
      <c r="PWM17" s="67"/>
      <c r="PWN17" s="67"/>
      <c r="PWO17" s="67"/>
      <c r="PWP17" s="67"/>
      <c r="PWQ17" s="67"/>
      <c r="PWR17" s="67"/>
      <c r="PWS17" s="67"/>
      <c r="PWT17" s="67"/>
      <c r="PWU17" s="67"/>
      <c r="PWV17" s="67"/>
      <c r="PWW17" s="67"/>
      <c r="PWX17" s="67"/>
      <c r="PWY17" s="67"/>
      <c r="PWZ17" s="67"/>
      <c r="PXA17" s="67"/>
      <c r="PXB17" s="67"/>
      <c r="PXC17" s="67"/>
      <c r="PXD17" s="67"/>
      <c r="PXE17" s="67"/>
      <c r="PXF17" s="67"/>
      <c r="PXG17" s="67"/>
      <c r="PXH17" s="67"/>
      <c r="PXI17" s="67"/>
      <c r="PXJ17" s="67"/>
      <c r="PXK17" s="67"/>
      <c r="PXL17" s="67"/>
      <c r="PXM17" s="67"/>
      <c r="PXN17" s="67"/>
      <c r="PXO17" s="67"/>
      <c r="PXP17" s="67"/>
      <c r="PXQ17" s="67"/>
      <c r="PXR17" s="67"/>
      <c r="PXS17" s="67"/>
      <c r="PXT17" s="67"/>
      <c r="PXU17" s="67"/>
      <c r="PXV17" s="67"/>
      <c r="PXW17" s="67"/>
      <c r="PXX17" s="67"/>
      <c r="PXY17" s="67"/>
      <c r="PXZ17" s="67"/>
      <c r="PYA17" s="67"/>
      <c r="PYB17" s="67"/>
      <c r="PYC17" s="67"/>
      <c r="PYD17" s="67"/>
      <c r="PYE17" s="67"/>
      <c r="PYF17" s="67"/>
      <c r="PYG17" s="67"/>
      <c r="PYH17" s="67"/>
      <c r="PYI17" s="67"/>
      <c r="PYJ17" s="67"/>
      <c r="PYK17" s="67"/>
      <c r="PYL17" s="67"/>
      <c r="PYM17" s="67"/>
      <c r="PYN17" s="67"/>
      <c r="PYO17" s="67"/>
      <c r="PYP17" s="67"/>
      <c r="PYQ17" s="67"/>
      <c r="PYR17" s="67"/>
      <c r="PYS17" s="67"/>
      <c r="PYT17" s="67"/>
      <c r="PYU17" s="67"/>
      <c r="PYV17" s="67"/>
      <c r="PYW17" s="67"/>
      <c r="PYX17" s="67"/>
      <c r="PYY17" s="67"/>
      <c r="PYZ17" s="67"/>
      <c r="PZA17" s="67"/>
      <c r="PZB17" s="67"/>
      <c r="PZC17" s="67"/>
      <c r="PZD17" s="67"/>
      <c r="PZE17" s="67"/>
      <c r="PZF17" s="67"/>
      <c r="PZG17" s="67"/>
      <c r="PZH17" s="67"/>
      <c r="PZI17" s="67"/>
      <c r="PZJ17" s="67"/>
      <c r="PZK17" s="67"/>
      <c r="PZL17" s="67"/>
      <c r="PZM17" s="67"/>
      <c r="PZN17" s="67"/>
      <c r="PZO17" s="67"/>
      <c r="PZP17" s="67"/>
      <c r="PZQ17" s="67"/>
      <c r="PZR17" s="67"/>
      <c r="PZS17" s="67"/>
      <c r="PZT17" s="67"/>
      <c r="PZU17" s="67"/>
      <c r="PZV17" s="67"/>
      <c r="PZW17" s="67"/>
      <c r="PZX17" s="67"/>
      <c r="PZY17" s="67"/>
      <c r="PZZ17" s="67"/>
      <c r="QAA17" s="67"/>
      <c r="QAB17" s="67"/>
      <c r="QAC17" s="67"/>
      <c r="QAD17" s="67"/>
      <c r="QAE17" s="67"/>
      <c r="QAF17" s="67"/>
      <c r="QAG17" s="67"/>
      <c r="QAH17" s="67"/>
      <c r="QAI17" s="67"/>
      <c r="QAJ17" s="67"/>
      <c r="QAK17" s="67"/>
      <c r="QAL17" s="67"/>
      <c r="QAM17" s="67"/>
      <c r="QAN17" s="67"/>
      <c r="QAO17" s="67"/>
      <c r="QAP17" s="67"/>
      <c r="QAQ17" s="67"/>
      <c r="QAR17" s="67"/>
      <c r="QAS17" s="67"/>
      <c r="QAT17" s="67"/>
      <c r="QAU17" s="67"/>
      <c r="QAV17" s="67"/>
      <c r="QAW17" s="67"/>
      <c r="QAX17" s="67"/>
      <c r="QAY17" s="67"/>
      <c r="QAZ17" s="67"/>
      <c r="QBA17" s="67"/>
      <c r="QBB17" s="67"/>
      <c r="QBC17" s="67"/>
      <c r="QBD17" s="67"/>
      <c r="QBE17" s="67"/>
      <c r="QBF17" s="67"/>
      <c r="QBG17" s="67"/>
      <c r="QBH17" s="67"/>
      <c r="QBI17" s="67"/>
      <c r="QBJ17" s="67"/>
      <c r="QBK17" s="67"/>
      <c r="QBL17" s="67"/>
      <c r="QBM17" s="67"/>
      <c r="QBN17" s="67"/>
      <c r="QBO17" s="67"/>
      <c r="QBP17" s="67"/>
      <c r="QBQ17" s="67"/>
      <c r="QBR17" s="67"/>
      <c r="QBS17" s="67"/>
      <c r="QBT17" s="67"/>
      <c r="QBU17" s="67"/>
      <c r="QBV17" s="67"/>
      <c r="QBW17" s="67"/>
      <c r="QBX17" s="67"/>
      <c r="QBY17" s="67"/>
      <c r="QBZ17" s="67"/>
      <c r="QCA17" s="67"/>
      <c r="QCB17" s="67"/>
      <c r="QCC17" s="67"/>
      <c r="QCD17" s="67"/>
      <c r="QCE17" s="67"/>
      <c r="QCF17" s="67"/>
      <c r="QCG17" s="67"/>
      <c r="QCH17" s="67"/>
      <c r="QCI17" s="67"/>
      <c r="QCJ17" s="67"/>
      <c r="QCK17" s="67"/>
      <c r="QCL17" s="67"/>
      <c r="QCM17" s="67"/>
      <c r="QCN17" s="67"/>
      <c r="QCO17" s="67"/>
      <c r="QCP17" s="67"/>
      <c r="QCQ17" s="67"/>
      <c r="QCR17" s="67"/>
      <c r="QCS17" s="67"/>
      <c r="QCT17" s="67"/>
      <c r="QCU17" s="67"/>
      <c r="QCV17" s="67"/>
      <c r="QCW17" s="67"/>
      <c r="QCX17" s="67"/>
      <c r="QCY17" s="67"/>
      <c r="QCZ17" s="67"/>
      <c r="QDA17" s="67"/>
      <c r="QDB17" s="67"/>
      <c r="QDC17" s="67"/>
      <c r="QDD17" s="67"/>
      <c r="QDE17" s="67"/>
      <c r="QDF17" s="67"/>
      <c r="QDG17" s="67"/>
      <c r="QDH17" s="67"/>
      <c r="QDI17" s="67"/>
      <c r="QDJ17" s="67"/>
      <c r="QDK17" s="67"/>
      <c r="QDL17" s="67"/>
      <c r="QDM17" s="67"/>
      <c r="QDN17" s="67"/>
      <c r="QDO17" s="67"/>
      <c r="QDP17" s="67"/>
      <c r="QDQ17" s="67"/>
      <c r="QDR17" s="67"/>
      <c r="QDS17" s="67"/>
      <c r="QDT17" s="67"/>
      <c r="QDU17" s="67"/>
      <c r="QDV17" s="67"/>
      <c r="QDW17" s="67"/>
      <c r="QDX17" s="67"/>
      <c r="QDY17" s="67"/>
      <c r="QDZ17" s="67"/>
      <c r="QEA17" s="67"/>
      <c r="QEB17" s="67"/>
      <c r="QEC17" s="67"/>
      <c r="QED17" s="67"/>
      <c r="QEE17" s="67"/>
      <c r="QEF17" s="67"/>
      <c r="QEG17" s="67"/>
      <c r="QEH17" s="67"/>
      <c r="QEI17" s="67"/>
      <c r="QEJ17" s="67"/>
      <c r="QEK17" s="67"/>
      <c r="QEL17" s="67"/>
      <c r="QEM17" s="67"/>
      <c r="QEN17" s="67"/>
      <c r="QEO17" s="67"/>
      <c r="QEP17" s="67"/>
      <c r="QEQ17" s="67"/>
      <c r="QER17" s="67"/>
      <c r="QES17" s="67"/>
      <c r="QET17" s="67"/>
      <c r="QEU17" s="67"/>
      <c r="QEV17" s="67"/>
      <c r="QEW17" s="67"/>
      <c r="QEX17" s="67"/>
      <c r="QEY17" s="67"/>
      <c r="QEZ17" s="67"/>
      <c r="QFA17" s="67"/>
      <c r="QFB17" s="67"/>
      <c r="QFC17" s="67"/>
      <c r="QFD17" s="67"/>
      <c r="QFE17" s="67"/>
      <c r="QFF17" s="67"/>
      <c r="QFG17" s="67"/>
      <c r="QFH17" s="67"/>
      <c r="QFI17" s="67"/>
      <c r="QFJ17" s="67"/>
      <c r="QFK17" s="67"/>
      <c r="QFL17" s="67"/>
      <c r="QFM17" s="67"/>
      <c r="QFN17" s="67"/>
      <c r="QFO17" s="67"/>
      <c r="QFP17" s="67"/>
      <c r="QFQ17" s="67"/>
      <c r="QFR17" s="67"/>
      <c r="QFS17" s="67"/>
      <c r="QFT17" s="67"/>
      <c r="QFU17" s="67"/>
      <c r="QFV17" s="67"/>
      <c r="QFW17" s="67"/>
      <c r="QFX17" s="67"/>
      <c r="QFY17" s="67"/>
      <c r="QFZ17" s="67"/>
      <c r="QGA17" s="67"/>
      <c r="QGB17" s="67"/>
      <c r="QGC17" s="67"/>
      <c r="QGD17" s="67"/>
      <c r="QGE17" s="67"/>
      <c r="QGF17" s="67"/>
      <c r="QGG17" s="67"/>
      <c r="QGH17" s="67"/>
      <c r="QGI17" s="67"/>
      <c r="QGJ17" s="67"/>
      <c r="QGK17" s="67"/>
      <c r="QGL17" s="67"/>
      <c r="QGM17" s="67"/>
      <c r="QGN17" s="67"/>
      <c r="QGO17" s="67"/>
      <c r="QGP17" s="67"/>
      <c r="QGQ17" s="67"/>
      <c r="QGR17" s="67"/>
      <c r="QGS17" s="67"/>
      <c r="QGT17" s="67"/>
      <c r="QGU17" s="67"/>
      <c r="QGV17" s="67"/>
      <c r="QGW17" s="67"/>
      <c r="QGX17" s="67"/>
      <c r="QGY17" s="67"/>
      <c r="QGZ17" s="67"/>
      <c r="QHA17" s="67"/>
      <c r="QHB17" s="67"/>
      <c r="QHC17" s="67"/>
      <c r="QHD17" s="67"/>
      <c r="QHE17" s="67"/>
      <c r="QHF17" s="67"/>
      <c r="QHG17" s="67"/>
      <c r="QHH17" s="67"/>
      <c r="QHI17" s="67"/>
      <c r="QHJ17" s="67"/>
      <c r="QHK17" s="67"/>
      <c r="QHL17" s="67"/>
      <c r="QHM17" s="67"/>
      <c r="QHN17" s="67"/>
      <c r="QHO17" s="67"/>
      <c r="QHP17" s="67"/>
      <c r="QHQ17" s="67"/>
      <c r="QHR17" s="67"/>
      <c r="QHS17" s="67"/>
      <c r="QHT17" s="67"/>
      <c r="QHU17" s="67"/>
      <c r="QHV17" s="67"/>
      <c r="QHW17" s="67"/>
      <c r="QHX17" s="67"/>
      <c r="QHY17" s="67"/>
      <c r="QHZ17" s="67"/>
      <c r="QIA17" s="67"/>
      <c r="QIB17" s="67"/>
      <c r="QIC17" s="67"/>
      <c r="QID17" s="67"/>
      <c r="QIE17" s="67"/>
      <c r="QIF17" s="67"/>
      <c r="QIG17" s="67"/>
      <c r="QIH17" s="67"/>
      <c r="QII17" s="67"/>
      <c r="QIJ17" s="67"/>
      <c r="QIK17" s="67"/>
      <c r="QIL17" s="67"/>
      <c r="QIM17" s="67"/>
      <c r="QIN17" s="67"/>
      <c r="QIO17" s="67"/>
      <c r="QIP17" s="67"/>
      <c r="QIQ17" s="67"/>
      <c r="QIR17" s="67"/>
      <c r="QIS17" s="67"/>
      <c r="QIT17" s="67"/>
      <c r="QIU17" s="67"/>
      <c r="QIV17" s="67"/>
      <c r="QIW17" s="67"/>
      <c r="QIX17" s="67"/>
      <c r="QIY17" s="67"/>
      <c r="QIZ17" s="67"/>
      <c r="QJA17" s="67"/>
      <c r="QJB17" s="67"/>
      <c r="QJC17" s="67"/>
      <c r="QJD17" s="67"/>
      <c r="QJE17" s="67"/>
      <c r="QJF17" s="67"/>
      <c r="QJG17" s="67"/>
      <c r="QJH17" s="67"/>
      <c r="QJI17" s="67"/>
      <c r="QJJ17" s="67"/>
      <c r="QJK17" s="67"/>
      <c r="QJL17" s="67"/>
      <c r="QJM17" s="67"/>
      <c r="QJN17" s="67"/>
      <c r="QJO17" s="67"/>
      <c r="QJP17" s="67"/>
      <c r="QJQ17" s="67"/>
      <c r="QJR17" s="67"/>
      <c r="QJS17" s="67"/>
      <c r="QJT17" s="67"/>
      <c r="QJU17" s="67"/>
      <c r="QJV17" s="67"/>
      <c r="QJW17" s="67"/>
      <c r="QJX17" s="67"/>
      <c r="QJY17" s="67"/>
      <c r="QJZ17" s="67"/>
      <c r="QKA17" s="67"/>
      <c r="QKB17" s="67"/>
      <c r="QKC17" s="67"/>
      <c r="QKD17" s="67"/>
      <c r="QKE17" s="67"/>
      <c r="QKF17" s="67"/>
      <c r="QKG17" s="67"/>
      <c r="QKH17" s="67"/>
      <c r="QKI17" s="67"/>
      <c r="QKJ17" s="67"/>
      <c r="QKK17" s="67"/>
      <c r="QKL17" s="67"/>
      <c r="QKM17" s="67"/>
      <c r="QKN17" s="67"/>
      <c r="QKO17" s="67"/>
      <c r="QKP17" s="67"/>
      <c r="QKQ17" s="67"/>
      <c r="QKR17" s="67"/>
      <c r="QKS17" s="67"/>
      <c r="QKT17" s="67"/>
      <c r="QKU17" s="67"/>
      <c r="QKV17" s="67"/>
      <c r="QKW17" s="67"/>
      <c r="QKX17" s="67"/>
      <c r="QKY17" s="67"/>
      <c r="QKZ17" s="67"/>
      <c r="QLA17" s="67"/>
      <c r="QLB17" s="67"/>
      <c r="QLC17" s="67"/>
      <c r="QLD17" s="67"/>
      <c r="QLE17" s="67"/>
      <c r="QLF17" s="67"/>
      <c r="QLG17" s="67"/>
      <c r="QLH17" s="67"/>
      <c r="QLI17" s="67"/>
      <c r="QLJ17" s="67"/>
      <c r="QLK17" s="67"/>
      <c r="QLL17" s="67"/>
      <c r="QLM17" s="67"/>
      <c r="QLN17" s="67"/>
      <c r="QLO17" s="67"/>
      <c r="QLP17" s="67"/>
      <c r="QLQ17" s="67"/>
      <c r="QLR17" s="67"/>
      <c r="QLS17" s="67"/>
      <c r="QLT17" s="67"/>
      <c r="QLU17" s="67"/>
      <c r="QLV17" s="67"/>
      <c r="QLW17" s="67"/>
      <c r="QLX17" s="67"/>
      <c r="QLY17" s="67"/>
      <c r="QLZ17" s="67"/>
      <c r="QMA17" s="67"/>
      <c r="QMB17" s="67"/>
      <c r="QMC17" s="67"/>
      <c r="QMD17" s="67"/>
      <c r="QME17" s="67"/>
      <c r="QMF17" s="67"/>
      <c r="QMG17" s="67"/>
      <c r="QMH17" s="67"/>
      <c r="QMI17" s="67"/>
      <c r="QMJ17" s="67"/>
      <c r="QMK17" s="67"/>
      <c r="QML17" s="67"/>
      <c r="QMM17" s="67"/>
      <c r="QMN17" s="67"/>
      <c r="QMO17" s="67"/>
      <c r="QMP17" s="67"/>
      <c r="QMQ17" s="67"/>
      <c r="QMR17" s="67"/>
      <c r="QMS17" s="67"/>
      <c r="QMT17" s="67"/>
      <c r="QMU17" s="67"/>
      <c r="QMV17" s="67"/>
      <c r="QMW17" s="67"/>
      <c r="QMX17" s="67"/>
      <c r="QMY17" s="67"/>
      <c r="QMZ17" s="67"/>
      <c r="QNA17" s="67"/>
      <c r="QNB17" s="67"/>
      <c r="QNC17" s="67"/>
      <c r="QND17" s="67"/>
      <c r="QNE17" s="67"/>
      <c r="QNF17" s="67"/>
      <c r="QNG17" s="67"/>
      <c r="QNH17" s="67"/>
      <c r="QNI17" s="67"/>
      <c r="QNJ17" s="67"/>
      <c r="QNK17" s="67"/>
      <c r="QNL17" s="67"/>
      <c r="QNM17" s="67"/>
      <c r="QNN17" s="67"/>
      <c r="QNO17" s="67"/>
      <c r="QNP17" s="67"/>
      <c r="QNQ17" s="67"/>
      <c r="QNR17" s="67"/>
      <c r="QNS17" s="67"/>
      <c r="QNT17" s="67"/>
      <c r="QNU17" s="67"/>
      <c r="QNV17" s="67"/>
      <c r="QNW17" s="67"/>
      <c r="QNX17" s="67"/>
      <c r="QNY17" s="67"/>
      <c r="QNZ17" s="67"/>
      <c r="QOA17" s="67"/>
      <c r="QOB17" s="67"/>
      <c r="QOC17" s="67"/>
      <c r="QOD17" s="67"/>
      <c r="QOE17" s="67"/>
      <c r="QOF17" s="67"/>
      <c r="QOG17" s="67"/>
      <c r="QOH17" s="67"/>
      <c r="QOI17" s="67"/>
      <c r="QOJ17" s="67"/>
      <c r="QOK17" s="67"/>
      <c r="QOL17" s="67"/>
      <c r="QOM17" s="67"/>
      <c r="QON17" s="67"/>
      <c r="QOO17" s="67"/>
      <c r="QOP17" s="67"/>
      <c r="QOQ17" s="67"/>
      <c r="QOR17" s="67"/>
      <c r="QOS17" s="67"/>
      <c r="QOT17" s="67"/>
      <c r="QOU17" s="67"/>
      <c r="QOV17" s="67"/>
      <c r="QOW17" s="67"/>
      <c r="QOX17" s="67"/>
      <c r="QOY17" s="67"/>
      <c r="QOZ17" s="67"/>
      <c r="QPA17" s="67"/>
      <c r="QPB17" s="67"/>
      <c r="QPC17" s="67"/>
      <c r="QPD17" s="67"/>
      <c r="QPE17" s="67"/>
      <c r="QPF17" s="67"/>
      <c r="QPG17" s="67"/>
      <c r="QPH17" s="67"/>
      <c r="QPI17" s="67"/>
      <c r="QPJ17" s="67"/>
      <c r="QPK17" s="67"/>
      <c r="QPL17" s="67"/>
      <c r="QPM17" s="67"/>
      <c r="QPN17" s="67"/>
      <c r="QPO17" s="67"/>
      <c r="QPP17" s="67"/>
      <c r="QPQ17" s="67"/>
      <c r="QPR17" s="67"/>
      <c r="QPS17" s="67"/>
      <c r="QPT17" s="67"/>
      <c r="QPU17" s="67"/>
      <c r="QPV17" s="67"/>
      <c r="QPW17" s="67"/>
      <c r="QPX17" s="67"/>
      <c r="QPY17" s="67"/>
      <c r="QPZ17" s="67"/>
      <c r="QQA17" s="67"/>
      <c r="QQB17" s="67"/>
      <c r="QQC17" s="67"/>
      <c r="QQD17" s="67"/>
      <c r="QQE17" s="67"/>
      <c r="QQF17" s="67"/>
      <c r="QQG17" s="67"/>
      <c r="QQH17" s="67"/>
      <c r="QQI17" s="67"/>
      <c r="QQJ17" s="67"/>
      <c r="QQK17" s="67"/>
      <c r="QQL17" s="67"/>
      <c r="QQM17" s="67"/>
      <c r="QQN17" s="67"/>
      <c r="QQO17" s="67"/>
      <c r="QQP17" s="67"/>
      <c r="QQQ17" s="67"/>
      <c r="QQR17" s="67"/>
      <c r="QQS17" s="67"/>
      <c r="QQT17" s="67"/>
      <c r="QQU17" s="67"/>
      <c r="QQV17" s="67"/>
      <c r="QQW17" s="67"/>
      <c r="QQX17" s="67"/>
      <c r="QQY17" s="67"/>
      <c r="QQZ17" s="67"/>
      <c r="QRA17" s="67"/>
      <c r="QRB17" s="67"/>
      <c r="QRC17" s="67"/>
      <c r="QRD17" s="67"/>
      <c r="QRE17" s="67"/>
      <c r="QRF17" s="67"/>
      <c r="QRG17" s="67"/>
      <c r="QRH17" s="67"/>
      <c r="QRI17" s="67"/>
      <c r="QRJ17" s="67"/>
      <c r="QRK17" s="67"/>
      <c r="QRL17" s="67"/>
      <c r="QRM17" s="67"/>
      <c r="QRN17" s="67"/>
      <c r="QRO17" s="67"/>
      <c r="QRP17" s="67"/>
      <c r="QRQ17" s="67"/>
      <c r="QRR17" s="67"/>
      <c r="QRS17" s="67"/>
      <c r="QRT17" s="67"/>
      <c r="QRU17" s="67"/>
      <c r="QRV17" s="67"/>
      <c r="QRW17" s="67"/>
      <c r="QRX17" s="67"/>
      <c r="QRY17" s="67"/>
      <c r="QRZ17" s="67"/>
      <c r="QSA17" s="67"/>
      <c r="QSB17" s="67"/>
      <c r="QSC17" s="67"/>
      <c r="QSD17" s="67"/>
      <c r="QSE17" s="67"/>
      <c r="QSF17" s="67"/>
      <c r="QSG17" s="67"/>
      <c r="QSH17" s="67"/>
      <c r="QSI17" s="67"/>
      <c r="QSJ17" s="67"/>
      <c r="QSK17" s="67"/>
      <c r="QSL17" s="67"/>
      <c r="QSM17" s="67"/>
      <c r="QSN17" s="67"/>
      <c r="QSO17" s="67"/>
      <c r="QSP17" s="67"/>
      <c r="QSQ17" s="67"/>
      <c r="QSR17" s="67"/>
      <c r="QSS17" s="67"/>
      <c r="QST17" s="67"/>
      <c r="QSU17" s="67"/>
      <c r="QSV17" s="67"/>
      <c r="QSW17" s="67"/>
      <c r="QSX17" s="67"/>
      <c r="QSY17" s="67"/>
      <c r="QSZ17" s="67"/>
      <c r="QTA17" s="67"/>
      <c r="QTB17" s="67"/>
      <c r="QTC17" s="67"/>
      <c r="QTD17" s="67"/>
      <c r="QTE17" s="67"/>
      <c r="QTF17" s="67"/>
      <c r="QTG17" s="67"/>
      <c r="QTH17" s="67"/>
      <c r="QTI17" s="67"/>
      <c r="QTJ17" s="67"/>
      <c r="QTK17" s="67"/>
      <c r="QTL17" s="67"/>
      <c r="QTM17" s="67"/>
      <c r="QTN17" s="67"/>
      <c r="QTO17" s="67"/>
      <c r="QTP17" s="67"/>
      <c r="QTQ17" s="67"/>
      <c r="QTR17" s="67"/>
      <c r="QTS17" s="67"/>
      <c r="QTT17" s="67"/>
      <c r="QTU17" s="67"/>
      <c r="QTV17" s="67"/>
      <c r="QTW17" s="67"/>
      <c r="QTX17" s="67"/>
      <c r="QTY17" s="67"/>
      <c r="QTZ17" s="67"/>
      <c r="QUA17" s="67"/>
      <c r="QUB17" s="67"/>
      <c r="QUC17" s="67"/>
      <c r="QUD17" s="67"/>
      <c r="QUE17" s="67"/>
      <c r="QUF17" s="67"/>
      <c r="QUG17" s="67"/>
      <c r="QUH17" s="67"/>
      <c r="QUI17" s="67"/>
      <c r="QUJ17" s="67"/>
      <c r="QUK17" s="67"/>
      <c r="QUL17" s="67"/>
      <c r="QUM17" s="67"/>
      <c r="QUN17" s="67"/>
      <c r="QUO17" s="67"/>
      <c r="QUP17" s="67"/>
      <c r="QUQ17" s="67"/>
      <c r="QUR17" s="67"/>
      <c r="QUS17" s="67"/>
      <c r="QUT17" s="67"/>
      <c r="QUU17" s="67"/>
      <c r="QUV17" s="67"/>
      <c r="QUW17" s="67"/>
      <c r="QUX17" s="67"/>
      <c r="QUY17" s="67"/>
      <c r="QUZ17" s="67"/>
      <c r="QVA17" s="67"/>
      <c r="QVB17" s="67"/>
      <c r="QVC17" s="67"/>
      <c r="QVD17" s="67"/>
      <c r="QVE17" s="67"/>
      <c r="QVF17" s="67"/>
      <c r="QVG17" s="67"/>
      <c r="QVH17" s="67"/>
      <c r="QVI17" s="67"/>
      <c r="QVJ17" s="67"/>
      <c r="QVK17" s="67"/>
      <c r="QVL17" s="67"/>
      <c r="QVM17" s="67"/>
      <c r="QVN17" s="67"/>
      <c r="QVO17" s="67"/>
      <c r="QVP17" s="67"/>
      <c r="QVQ17" s="67"/>
      <c r="QVR17" s="67"/>
      <c r="QVS17" s="67"/>
      <c r="QVT17" s="67"/>
      <c r="QVU17" s="67"/>
      <c r="QVV17" s="67"/>
      <c r="QVW17" s="67"/>
      <c r="QVX17" s="67"/>
      <c r="QVY17" s="67"/>
      <c r="QVZ17" s="67"/>
      <c r="QWA17" s="67"/>
      <c r="QWB17" s="67"/>
      <c r="QWC17" s="67"/>
      <c r="QWD17" s="67"/>
      <c r="QWE17" s="67"/>
      <c r="QWF17" s="67"/>
      <c r="QWG17" s="67"/>
      <c r="QWH17" s="67"/>
      <c r="QWI17" s="67"/>
      <c r="QWJ17" s="67"/>
      <c r="QWK17" s="67"/>
      <c r="QWL17" s="67"/>
      <c r="QWM17" s="67"/>
      <c r="QWN17" s="67"/>
      <c r="QWO17" s="67"/>
      <c r="QWP17" s="67"/>
      <c r="QWQ17" s="67"/>
      <c r="QWR17" s="67"/>
      <c r="QWS17" s="67"/>
      <c r="QWT17" s="67"/>
      <c r="QWU17" s="67"/>
      <c r="QWV17" s="67"/>
      <c r="QWW17" s="67"/>
      <c r="QWX17" s="67"/>
      <c r="QWY17" s="67"/>
      <c r="QWZ17" s="67"/>
      <c r="QXA17" s="67"/>
      <c r="QXB17" s="67"/>
      <c r="QXC17" s="67"/>
      <c r="QXD17" s="67"/>
      <c r="QXE17" s="67"/>
      <c r="QXF17" s="67"/>
      <c r="QXG17" s="67"/>
      <c r="QXH17" s="67"/>
      <c r="QXI17" s="67"/>
      <c r="QXJ17" s="67"/>
      <c r="QXK17" s="67"/>
      <c r="QXL17" s="67"/>
      <c r="QXM17" s="67"/>
      <c r="QXN17" s="67"/>
      <c r="QXO17" s="67"/>
      <c r="QXP17" s="67"/>
      <c r="QXQ17" s="67"/>
      <c r="QXR17" s="67"/>
      <c r="QXS17" s="67"/>
      <c r="QXT17" s="67"/>
      <c r="QXU17" s="67"/>
      <c r="QXV17" s="67"/>
      <c r="QXW17" s="67"/>
      <c r="QXX17" s="67"/>
      <c r="QXY17" s="67"/>
      <c r="QXZ17" s="67"/>
      <c r="QYA17" s="67"/>
      <c r="QYB17" s="67"/>
      <c r="QYC17" s="67"/>
      <c r="QYD17" s="67"/>
      <c r="QYE17" s="67"/>
      <c r="QYF17" s="67"/>
      <c r="QYG17" s="67"/>
      <c r="QYH17" s="67"/>
      <c r="QYI17" s="67"/>
      <c r="QYJ17" s="67"/>
      <c r="QYK17" s="67"/>
      <c r="QYL17" s="67"/>
      <c r="QYM17" s="67"/>
      <c r="QYN17" s="67"/>
      <c r="QYO17" s="67"/>
      <c r="QYP17" s="67"/>
      <c r="QYQ17" s="67"/>
      <c r="QYR17" s="67"/>
      <c r="QYS17" s="67"/>
      <c r="QYT17" s="67"/>
      <c r="QYU17" s="67"/>
      <c r="QYV17" s="67"/>
      <c r="QYW17" s="67"/>
      <c r="QYX17" s="67"/>
      <c r="QYY17" s="67"/>
      <c r="QYZ17" s="67"/>
      <c r="QZA17" s="67"/>
      <c r="QZB17" s="67"/>
      <c r="QZC17" s="67"/>
      <c r="QZD17" s="67"/>
      <c r="QZE17" s="67"/>
      <c r="QZF17" s="67"/>
      <c r="QZG17" s="67"/>
      <c r="QZH17" s="67"/>
      <c r="QZI17" s="67"/>
      <c r="QZJ17" s="67"/>
      <c r="QZK17" s="67"/>
      <c r="QZL17" s="67"/>
      <c r="QZM17" s="67"/>
      <c r="QZN17" s="67"/>
      <c r="QZO17" s="67"/>
      <c r="QZP17" s="67"/>
      <c r="QZQ17" s="67"/>
      <c r="QZR17" s="67"/>
      <c r="QZS17" s="67"/>
      <c r="QZT17" s="67"/>
      <c r="QZU17" s="67"/>
      <c r="QZV17" s="67"/>
      <c r="QZW17" s="67"/>
      <c r="QZX17" s="67"/>
      <c r="QZY17" s="67"/>
      <c r="QZZ17" s="67"/>
      <c r="RAA17" s="67"/>
      <c r="RAB17" s="67"/>
      <c r="RAC17" s="67"/>
      <c r="RAD17" s="67"/>
      <c r="RAE17" s="67"/>
      <c r="RAF17" s="67"/>
      <c r="RAG17" s="67"/>
      <c r="RAH17" s="67"/>
      <c r="RAI17" s="67"/>
      <c r="RAJ17" s="67"/>
      <c r="RAK17" s="67"/>
      <c r="RAL17" s="67"/>
      <c r="RAM17" s="67"/>
      <c r="RAN17" s="67"/>
      <c r="RAO17" s="67"/>
      <c r="RAP17" s="67"/>
      <c r="RAQ17" s="67"/>
      <c r="RAR17" s="67"/>
      <c r="RAS17" s="67"/>
      <c r="RAT17" s="67"/>
      <c r="RAU17" s="67"/>
      <c r="RAV17" s="67"/>
      <c r="RAW17" s="67"/>
      <c r="RAX17" s="67"/>
      <c r="RAY17" s="67"/>
      <c r="RAZ17" s="67"/>
      <c r="RBA17" s="67"/>
      <c r="RBB17" s="67"/>
      <c r="RBC17" s="67"/>
      <c r="RBD17" s="67"/>
      <c r="RBE17" s="67"/>
      <c r="RBF17" s="67"/>
      <c r="RBG17" s="67"/>
      <c r="RBH17" s="67"/>
      <c r="RBI17" s="67"/>
      <c r="RBJ17" s="67"/>
      <c r="RBK17" s="67"/>
      <c r="RBL17" s="67"/>
      <c r="RBM17" s="67"/>
      <c r="RBN17" s="67"/>
      <c r="RBO17" s="67"/>
      <c r="RBP17" s="67"/>
      <c r="RBQ17" s="67"/>
      <c r="RBR17" s="67"/>
      <c r="RBS17" s="67"/>
      <c r="RBT17" s="67"/>
      <c r="RBU17" s="67"/>
      <c r="RBV17" s="67"/>
      <c r="RBW17" s="67"/>
      <c r="RBX17" s="67"/>
      <c r="RBY17" s="67"/>
      <c r="RBZ17" s="67"/>
      <c r="RCA17" s="67"/>
      <c r="RCB17" s="67"/>
      <c r="RCC17" s="67"/>
      <c r="RCD17" s="67"/>
      <c r="RCE17" s="67"/>
      <c r="RCF17" s="67"/>
      <c r="RCG17" s="67"/>
      <c r="RCH17" s="67"/>
      <c r="RCI17" s="67"/>
      <c r="RCJ17" s="67"/>
      <c r="RCK17" s="67"/>
      <c r="RCL17" s="67"/>
      <c r="RCM17" s="67"/>
      <c r="RCN17" s="67"/>
      <c r="RCO17" s="67"/>
      <c r="RCP17" s="67"/>
      <c r="RCQ17" s="67"/>
      <c r="RCR17" s="67"/>
      <c r="RCS17" s="67"/>
      <c r="RCT17" s="67"/>
      <c r="RCU17" s="67"/>
      <c r="RCV17" s="67"/>
      <c r="RCW17" s="67"/>
      <c r="RCX17" s="67"/>
      <c r="RCY17" s="67"/>
      <c r="RCZ17" s="67"/>
      <c r="RDA17" s="67"/>
      <c r="RDB17" s="67"/>
      <c r="RDC17" s="67"/>
      <c r="RDD17" s="67"/>
      <c r="RDE17" s="67"/>
      <c r="RDF17" s="67"/>
      <c r="RDG17" s="67"/>
      <c r="RDH17" s="67"/>
      <c r="RDI17" s="67"/>
      <c r="RDJ17" s="67"/>
      <c r="RDK17" s="67"/>
      <c r="RDL17" s="67"/>
      <c r="RDM17" s="67"/>
      <c r="RDN17" s="67"/>
      <c r="RDO17" s="67"/>
      <c r="RDP17" s="67"/>
      <c r="RDQ17" s="67"/>
      <c r="RDR17" s="67"/>
      <c r="RDS17" s="67"/>
      <c r="RDT17" s="67"/>
      <c r="RDU17" s="67"/>
      <c r="RDV17" s="67"/>
      <c r="RDW17" s="67"/>
      <c r="RDX17" s="67"/>
      <c r="RDY17" s="67"/>
      <c r="RDZ17" s="67"/>
      <c r="REA17" s="67"/>
      <c r="REB17" s="67"/>
      <c r="REC17" s="67"/>
      <c r="RED17" s="67"/>
      <c r="REE17" s="67"/>
      <c r="REF17" s="67"/>
      <c r="REG17" s="67"/>
      <c r="REH17" s="67"/>
      <c r="REI17" s="67"/>
      <c r="REJ17" s="67"/>
      <c r="REK17" s="67"/>
      <c r="REL17" s="67"/>
      <c r="REM17" s="67"/>
      <c r="REN17" s="67"/>
      <c r="REO17" s="67"/>
      <c r="REP17" s="67"/>
      <c r="REQ17" s="67"/>
      <c r="RER17" s="67"/>
      <c r="RES17" s="67"/>
      <c r="RET17" s="67"/>
      <c r="REU17" s="67"/>
      <c r="REV17" s="67"/>
      <c r="REW17" s="67"/>
      <c r="REX17" s="67"/>
      <c r="REY17" s="67"/>
      <c r="REZ17" s="67"/>
      <c r="RFA17" s="67"/>
      <c r="RFB17" s="67"/>
      <c r="RFC17" s="67"/>
      <c r="RFD17" s="67"/>
      <c r="RFE17" s="67"/>
      <c r="RFF17" s="67"/>
      <c r="RFG17" s="67"/>
      <c r="RFH17" s="67"/>
      <c r="RFI17" s="67"/>
      <c r="RFJ17" s="67"/>
      <c r="RFK17" s="67"/>
      <c r="RFL17" s="67"/>
      <c r="RFM17" s="67"/>
      <c r="RFN17" s="67"/>
      <c r="RFO17" s="67"/>
      <c r="RFP17" s="67"/>
      <c r="RFQ17" s="67"/>
      <c r="RFR17" s="67"/>
      <c r="RFS17" s="67"/>
      <c r="RFT17" s="67"/>
      <c r="RFU17" s="67"/>
      <c r="RFV17" s="67"/>
      <c r="RFW17" s="67"/>
      <c r="RFX17" s="67"/>
      <c r="RFY17" s="67"/>
      <c r="RFZ17" s="67"/>
      <c r="RGA17" s="67"/>
      <c r="RGB17" s="67"/>
      <c r="RGC17" s="67"/>
      <c r="RGD17" s="67"/>
      <c r="RGE17" s="67"/>
      <c r="RGF17" s="67"/>
      <c r="RGG17" s="67"/>
      <c r="RGH17" s="67"/>
      <c r="RGI17" s="67"/>
      <c r="RGJ17" s="67"/>
      <c r="RGK17" s="67"/>
      <c r="RGL17" s="67"/>
      <c r="RGM17" s="67"/>
      <c r="RGN17" s="67"/>
      <c r="RGO17" s="67"/>
      <c r="RGP17" s="67"/>
      <c r="RGQ17" s="67"/>
      <c r="RGR17" s="67"/>
      <c r="RGS17" s="67"/>
      <c r="RGT17" s="67"/>
      <c r="RGU17" s="67"/>
      <c r="RGV17" s="67"/>
      <c r="RGW17" s="67"/>
      <c r="RGX17" s="67"/>
      <c r="RGY17" s="67"/>
      <c r="RGZ17" s="67"/>
      <c r="RHA17" s="67"/>
      <c r="RHB17" s="67"/>
      <c r="RHC17" s="67"/>
      <c r="RHD17" s="67"/>
      <c r="RHE17" s="67"/>
      <c r="RHF17" s="67"/>
      <c r="RHG17" s="67"/>
      <c r="RHH17" s="67"/>
      <c r="RHI17" s="67"/>
      <c r="RHJ17" s="67"/>
      <c r="RHK17" s="67"/>
      <c r="RHL17" s="67"/>
      <c r="RHM17" s="67"/>
      <c r="RHN17" s="67"/>
      <c r="RHO17" s="67"/>
      <c r="RHP17" s="67"/>
      <c r="RHQ17" s="67"/>
      <c r="RHR17" s="67"/>
      <c r="RHS17" s="67"/>
      <c r="RHT17" s="67"/>
      <c r="RHU17" s="67"/>
      <c r="RHV17" s="67"/>
      <c r="RHW17" s="67"/>
      <c r="RHX17" s="67"/>
      <c r="RHY17" s="67"/>
      <c r="RHZ17" s="67"/>
      <c r="RIA17" s="67"/>
      <c r="RIB17" s="67"/>
      <c r="RIC17" s="67"/>
      <c r="RID17" s="67"/>
      <c r="RIE17" s="67"/>
      <c r="RIF17" s="67"/>
      <c r="RIG17" s="67"/>
      <c r="RIH17" s="67"/>
      <c r="RII17" s="67"/>
      <c r="RIJ17" s="67"/>
      <c r="RIK17" s="67"/>
      <c r="RIL17" s="67"/>
      <c r="RIM17" s="67"/>
      <c r="RIN17" s="67"/>
      <c r="RIO17" s="67"/>
      <c r="RIP17" s="67"/>
      <c r="RIQ17" s="67"/>
      <c r="RIR17" s="67"/>
      <c r="RIS17" s="67"/>
      <c r="RIT17" s="67"/>
      <c r="RIU17" s="67"/>
      <c r="RIV17" s="67"/>
      <c r="RIW17" s="67"/>
      <c r="RIX17" s="67"/>
      <c r="RIY17" s="67"/>
      <c r="RIZ17" s="67"/>
      <c r="RJA17" s="67"/>
      <c r="RJB17" s="67"/>
      <c r="RJC17" s="67"/>
      <c r="RJD17" s="67"/>
      <c r="RJE17" s="67"/>
      <c r="RJF17" s="67"/>
      <c r="RJG17" s="67"/>
      <c r="RJH17" s="67"/>
      <c r="RJI17" s="67"/>
      <c r="RJJ17" s="67"/>
      <c r="RJK17" s="67"/>
      <c r="RJL17" s="67"/>
      <c r="RJM17" s="67"/>
      <c r="RJN17" s="67"/>
      <c r="RJO17" s="67"/>
      <c r="RJP17" s="67"/>
      <c r="RJQ17" s="67"/>
      <c r="RJR17" s="67"/>
      <c r="RJS17" s="67"/>
      <c r="RJT17" s="67"/>
      <c r="RJU17" s="67"/>
      <c r="RJV17" s="67"/>
      <c r="RJW17" s="67"/>
      <c r="RJX17" s="67"/>
      <c r="RJY17" s="67"/>
      <c r="RJZ17" s="67"/>
      <c r="RKA17" s="67"/>
      <c r="RKB17" s="67"/>
      <c r="RKC17" s="67"/>
      <c r="RKD17" s="67"/>
      <c r="RKE17" s="67"/>
      <c r="RKF17" s="67"/>
      <c r="RKG17" s="67"/>
      <c r="RKH17" s="67"/>
      <c r="RKI17" s="67"/>
      <c r="RKJ17" s="67"/>
      <c r="RKK17" s="67"/>
      <c r="RKL17" s="67"/>
      <c r="RKM17" s="67"/>
      <c r="RKN17" s="67"/>
      <c r="RKO17" s="67"/>
      <c r="RKP17" s="67"/>
      <c r="RKQ17" s="67"/>
      <c r="RKR17" s="67"/>
      <c r="RKS17" s="67"/>
      <c r="RKT17" s="67"/>
      <c r="RKU17" s="67"/>
      <c r="RKV17" s="67"/>
      <c r="RKW17" s="67"/>
      <c r="RKX17" s="67"/>
      <c r="RKY17" s="67"/>
      <c r="RKZ17" s="67"/>
      <c r="RLA17" s="67"/>
      <c r="RLB17" s="67"/>
      <c r="RLC17" s="67"/>
      <c r="RLD17" s="67"/>
      <c r="RLE17" s="67"/>
      <c r="RLF17" s="67"/>
      <c r="RLG17" s="67"/>
      <c r="RLH17" s="67"/>
      <c r="RLI17" s="67"/>
      <c r="RLJ17" s="67"/>
      <c r="RLK17" s="67"/>
      <c r="RLL17" s="67"/>
      <c r="RLM17" s="67"/>
      <c r="RLN17" s="67"/>
      <c r="RLO17" s="67"/>
      <c r="RLP17" s="67"/>
      <c r="RLQ17" s="67"/>
      <c r="RLR17" s="67"/>
      <c r="RLS17" s="67"/>
      <c r="RLT17" s="67"/>
      <c r="RLU17" s="67"/>
      <c r="RLV17" s="67"/>
      <c r="RLW17" s="67"/>
      <c r="RLX17" s="67"/>
      <c r="RLY17" s="67"/>
      <c r="RLZ17" s="67"/>
      <c r="RMA17" s="67"/>
      <c r="RMB17" s="67"/>
      <c r="RMC17" s="67"/>
      <c r="RMD17" s="67"/>
      <c r="RME17" s="67"/>
      <c r="RMF17" s="67"/>
      <c r="RMG17" s="67"/>
      <c r="RMH17" s="67"/>
      <c r="RMI17" s="67"/>
      <c r="RMJ17" s="67"/>
      <c r="RMK17" s="67"/>
      <c r="RML17" s="67"/>
      <c r="RMM17" s="67"/>
      <c r="RMN17" s="67"/>
      <c r="RMO17" s="67"/>
      <c r="RMP17" s="67"/>
      <c r="RMQ17" s="67"/>
      <c r="RMR17" s="67"/>
      <c r="RMS17" s="67"/>
      <c r="RMT17" s="67"/>
      <c r="RMU17" s="67"/>
      <c r="RMV17" s="67"/>
      <c r="RMW17" s="67"/>
      <c r="RMX17" s="67"/>
      <c r="RMY17" s="67"/>
      <c r="RMZ17" s="67"/>
      <c r="RNA17" s="67"/>
      <c r="RNB17" s="67"/>
      <c r="RNC17" s="67"/>
      <c r="RND17" s="67"/>
      <c r="RNE17" s="67"/>
      <c r="RNF17" s="67"/>
      <c r="RNG17" s="67"/>
      <c r="RNH17" s="67"/>
      <c r="RNI17" s="67"/>
      <c r="RNJ17" s="67"/>
      <c r="RNK17" s="67"/>
      <c r="RNL17" s="67"/>
      <c r="RNM17" s="67"/>
      <c r="RNN17" s="67"/>
      <c r="RNO17" s="67"/>
      <c r="RNP17" s="67"/>
      <c r="RNQ17" s="67"/>
      <c r="RNR17" s="67"/>
      <c r="RNS17" s="67"/>
      <c r="RNT17" s="67"/>
      <c r="RNU17" s="67"/>
      <c r="RNV17" s="67"/>
      <c r="RNW17" s="67"/>
      <c r="RNX17" s="67"/>
      <c r="RNY17" s="67"/>
      <c r="RNZ17" s="67"/>
      <c r="ROA17" s="67"/>
      <c r="ROB17" s="67"/>
      <c r="ROC17" s="67"/>
      <c r="ROD17" s="67"/>
      <c r="ROE17" s="67"/>
      <c r="ROF17" s="67"/>
      <c r="ROG17" s="67"/>
      <c r="ROH17" s="67"/>
      <c r="ROI17" s="67"/>
      <c r="ROJ17" s="67"/>
      <c r="ROK17" s="67"/>
      <c r="ROL17" s="67"/>
      <c r="ROM17" s="67"/>
      <c r="RON17" s="67"/>
      <c r="ROO17" s="67"/>
      <c r="ROP17" s="67"/>
      <c r="ROQ17" s="67"/>
      <c r="ROR17" s="67"/>
      <c r="ROS17" s="67"/>
      <c r="ROT17" s="67"/>
      <c r="ROU17" s="67"/>
      <c r="ROV17" s="67"/>
      <c r="ROW17" s="67"/>
      <c r="ROX17" s="67"/>
      <c r="ROY17" s="67"/>
      <c r="ROZ17" s="67"/>
      <c r="RPA17" s="67"/>
      <c r="RPB17" s="67"/>
      <c r="RPC17" s="67"/>
      <c r="RPD17" s="67"/>
      <c r="RPE17" s="67"/>
      <c r="RPF17" s="67"/>
      <c r="RPG17" s="67"/>
      <c r="RPH17" s="67"/>
      <c r="RPI17" s="67"/>
      <c r="RPJ17" s="67"/>
      <c r="RPK17" s="67"/>
      <c r="RPL17" s="67"/>
      <c r="RPM17" s="67"/>
      <c r="RPN17" s="67"/>
      <c r="RPO17" s="67"/>
      <c r="RPP17" s="67"/>
      <c r="RPQ17" s="67"/>
      <c r="RPR17" s="67"/>
      <c r="RPS17" s="67"/>
      <c r="RPT17" s="67"/>
      <c r="RPU17" s="67"/>
      <c r="RPV17" s="67"/>
      <c r="RPW17" s="67"/>
      <c r="RPX17" s="67"/>
      <c r="RPY17" s="67"/>
      <c r="RPZ17" s="67"/>
      <c r="RQA17" s="67"/>
      <c r="RQB17" s="67"/>
      <c r="RQC17" s="67"/>
      <c r="RQD17" s="67"/>
      <c r="RQE17" s="67"/>
      <c r="RQF17" s="67"/>
      <c r="RQG17" s="67"/>
      <c r="RQH17" s="67"/>
      <c r="RQI17" s="67"/>
      <c r="RQJ17" s="67"/>
      <c r="RQK17" s="67"/>
      <c r="RQL17" s="67"/>
      <c r="RQM17" s="67"/>
      <c r="RQN17" s="67"/>
      <c r="RQO17" s="67"/>
      <c r="RQP17" s="67"/>
      <c r="RQQ17" s="67"/>
      <c r="RQR17" s="67"/>
      <c r="RQS17" s="67"/>
      <c r="RQT17" s="67"/>
      <c r="RQU17" s="67"/>
      <c r="RQV17" s="67"/>
      <c r="RQW17" s="67"/>
      <c r="RQX17" s="67"/>
      <c r="RQY17" s="67"/>
      <c r="RQZ17" s="67"/>
      <c r="RRA17" s="67"/>
      <c r="RRB17" s="67"/>
      <c r="RRC17" s="67"/>
      <c r="RRD17" s="67"/>
      <c r="RRE17" s="67"/>
      <c r="RRF17" s="67"/>
      <c r="RRG17" s="67"/>
      <c r="RRH17" s="67"/>
      <c r="RRI17" s="67"/>
      <c r="RRJ17" s="67"/>
      <c r="RRK17" s="67"/>
      <c r="RRL17" s="67"/>
      <c r="RRM17" s="67"/>
      <c r="RRN17" s="67"/>
      <c r="RRO17" s="67"/>
      <c r="RRP17" s="67"/>
      <c r="RRQ17" s="67"/>
      <c r="RRR17" s="67"/>
      <c r="RRS17" s="67"/>
      <c r="RRT17" s="67"/>
      <c r="RRU17" s="67"/>
      <c r="RRV17" s="67"/>
      <c r="RRW17" s="67"/>
      <c r="RRX17" s="67"/>
      <c r="RRY17" s="67"/>
      <c r="RRZ17" s="67"/>
      <c r="RSA17" s="67"/>
      <c r="RSB17" s="67"/>
      <c r="RSC17" s="67"/>
      <c r="RSD17" s="67"/>
      <c r="RSE17" s="67"/>
      <c r="RSF17" s="67"/>
      <c r="RSG17" s="67"/>
      <c r="RSH17" s="67"/>
      <c r="RSI17" s="67"/>
      <c r="RSJ17" s="67"/>
      <c r="RSK17" s="67"/>
      <c r="RSL17" s="67"/>
      <c r="RSM17" s="67"/>
      <c r="RSN17" s="67"/>
      <c r="RSO17" s="67"/>
      <c r="RSP17" s="67"/>
      <c r="RSQ17" s="67"/>
      <c r="RSR17" s="67"/>
      <c r="RSS17" s="67"/>
      <c r="RST17" s="67"/>
      <c r="RSU17" s="67"/>
      <c r="RSV17" s="67"/>
      <c r="RSW17" s="67"/>
      <c r="RSX17" s="67"/>
      <c r="RSY17" s="67"/>
      <c r="RSZ17" s="67"/>
      <c r="RTA17" s="67"/>
      <c r="RTB17" s="67"/>
      <c r="RTC17" s="67"/>
      <c r="RTD17" s="67"/>
      <c r="RTE17" s="67"/>
      <c r="RTF17" s="67"/>
      <c r="RTG17" s="67"/>
      <c r="RTH17" s="67"/>
      <c r="RTI17" s="67"/>
      <c r="RTJ17" s="67"/>
      <c r="RTK17" s="67"/>
      <c r="RTL17" s="67"/>
      <c r="RTM17" s="67"/>
      <c r="RTN17" s="67"/>
      <c r="RTO17" s="67"/>
      <c r="RTP17" s="67"/>
      <c r="RTQ17" s="67"/>
      <c r="RTR17" s="67"/>
      <c r="RTS17" s="67"/>
      <c r="RTT17" s="67"/>
      <c r="RTU17" s="67"/>
      <c r="RTV17" s="67"/>
      <c r="RTW17" s="67"/>
      <c r="RTX17" s="67"/>
      <c r="RTY17" s="67"/>
      <c r="RTZ17" s="67"/>
      <c r="RUA17" s="67"/>
      <c r="RUB17" s="67"/>
      <c r="RUC17" s="67"/>
      <c r="RUD17" s="67"/>
      <c r="RUE17" s="67"/>
      <c r="RUF17" s="67"/>
      <c r="RUG17" s="67"/>
      <c r="RUH17" s="67"/>
      <c r="RUI17" s="67"/>
      <c r="RUJ17" s="67"/>
      <c r="RUK17" s="67"/>
      <c r="RUL17" s="67"/>
      <c r="RUM17" s="67"/>
      <c r="RUN17" s="67"/>
      <c r="RUO17" s="67"/>
      <c r="RUP17" s="67"/>
      <c r="RUQ17" s="67"/>
      <c r="RUR17" s="67"/>
      <c r="RUS17" s="67"/>
      <c r="RUT17" s="67"/>
      <c r="RUU17" s="67"/>
      <c r="RUV17" s="67"/>
      <c r="RUW17" s="67"/>
      <c r="RUX17" s="67"/>
      <c r="RUY17" s="67"/>
      <c r="RUZ17" s="67"/>
      <c r="RVA17" s="67"/>
      <c r="RVB17" s="67"/>
      <c r="RVC17" s="67"/>
      <c r="RVD17" s="67"/>
      <c r="RVE17" s="67"/>
      <c r="RVF17" s="67"/>
      <c r="RVG17" s="67"/>
      <c r="RVH17" s="67"/>
      <c r="RVI17" s="67"/>
      <c r="RVJ17" s="67"/>
      <c r="RVK17" s="67"/>
      <c r="RVL17" s="67"/>
      <c r="RVM17" s="67"/>
      <c r="RVN17" s="67"/>
      <c r="RVO17" s="67"/>
      <c r="RVP17" s="67"/>
      <c r="RVQ17" s="67"/>
      <c r="RVR17" s="67"/>
      <c r="RVS17" s="67"/>
      <c r="RVT17" s="67"/>
      <c r="RVU17" s="67"/>
      <c r="RVV17" s="67"/>
      <c r="RVW17" s="67"/>
      <c r="RVX17" s="67"/>
      <c r="RVY17" s="67"/>
      <c r="RVZ17" s="67"/>
      <c r="RWA17" s="67"/>
      <c r="RWB17" s="67"/>
      <c r="RWC17" s="67"/>
      <c r="RWD17" s="67"/>
      <c r="RWE17" s="67"/>
      <c r="RWF17" s="67"/>
      <c r="RWG17" s="67"/>
      <c r="RWH17" s="67"/>
      <c r="RWI17" s="67"/>
      <c r="RWJ17" s="67"/>
      <c r="RWK17" s="67"/>
      <c r="RWL17" s="67"/>
      <c r="RWM17" s="67"/>
      <c r="RWN17" s="67"/>
      <c r="RWO17" s="67"/>
      <c r="RWP17" s="67"/>
      <c r="RWQ17" s="67"/>
      <c r="RWR17" s="67"/>
      <c r="RWS17" s="67"/>
      <c r="RWT17" s="67"/>
      <c r="RWU17" s="67"/>
      <c r="RWV17" s="67"/>
      <c r="RWW17" s="67"/>
      <c r="RWX17" s="67"/>
      <c r="RWY17" s="67"/>
      <c r="RWZ17" s="67"/>
      <c r="RXA17" s="67"/>
      <c r="RXB17" s="67"/>
      <c r="RXC17" s="67"/>
      <c r="RXD17" s="67"/>
      <c r="RXE17" s="67"/>
      <c r="RXF17" s="67"/>
      <c r="RXG17" s="67"/>
      <c r="RXH17" s="67"/>
      <c r="RXI17" s="67"/>
      <c r="RXJ17" s="67"/>
      <c r="RXK17" s="67"/>
      <c r="RXL17" s="67"/>
      <c r="RXM17" s="67"/>
      <c r="RXN17" s="67"/>
      <c r="RXO17" s="67"/>
      <c r="RXP17" s="67"/>
      <c r="RXQ17" s="67"/>
      <c r="RXR17" s="67"/>
      <c r="RXS17" s="67"/>
      <c r="RXT17" s="67"/>
      <c r="RXU17" s="67"/>
      <c r="RXV17" s="67"/>
      <c r="RXW17" s="67"/>
      <c r="RXX17" s="67"/>
      <c r="RXY17" s="67"/>
      <c r="RXZ17" s="67"/>
      <c r="RYA17" s="67"/>
      <c r="RYB17" s="67"/>
      <c r="RYC17" s="67"/>
      <c r="RYD17" s="67"/>
      <c r="RYE17" s="67"/>
      <c r="RYF17" s="67"/>
      <c r="RYG17" s="67"/>
      <c r="RYH17" s="67"/>
      <c r="RYI17" s="67"/>
      <c r="RYJ17" s="67"/>
      <c r="RYK17" s="67"/>
      <c r="RYL17" s="67"/>
      <c r="RYM17" s="67"/>
      <c r="RYN17" s="67"/>
      <c r="RYO17" s="67"/>
      <c r="RYP17" s="67"/>
      <c r="RYQ17" s="67"/>
      <c r="RYR17" s="67"/>
      <c r="RYS17" s="67"/>
      <c r="RYT17" s="67"/>
      <c r="RYU17" s="67"/>
      <c r="RYV17" s="67"/>
      <c r="RYW17" s="67"/>
      <c r="RYX17" s="67"/>
      <c r="RYY17" s="67"/>
      <c r="RYZ17" s="67"/>
      <c r="RZA17" s="67"/>
      <c r="RZB17" s="67"/>
      <c r="RZC17" s="67"/>
      <c r="RZD17" s="67"/>
      <c r="RZE17" s="67"/>
      <c r="RZF17" s="67"/>
      <c r="RZG17" s="67"/>
      <c r="RZH17" s="67"/>
      <c r="RZI17" s="67"/>
      <c r="RZJ17" s="67"/>
      <c r="RZK17" s="67"/>
      <c r="RZL17" s="67"/>
      <c r="RZM17" s="67"/>
      <c r="RZN17" s="67"/>
      <c r="RZO17" s="67"/>
      <c r="RZP17" s="67"/>
      <c r="RZQ17" s="67"/>
      <c r="RZR17" s="67"/>
      <c r="RZS17" s="67"/>
      <c r="RZT17" s="67"/>
      <c r="RZU17" s="67"/>
      <c r="RZV17" s="67"/>
      <c r="RZW17" s="67"/>
      <c r="RZX17" s="67"/>
      <c r="RZY17" s="67"/>
      <c r="RZZ17" s="67"/>
      <c r="SAA17" s="67"/>
      <c r="SAB17" s="67"/>
      <c r="SAC17" s="67"/>
      <c r="SAD17" s="67"/>
      <c r="SAE17" s="67"/>
      <c r="SAF17" s="67"/>
      <c r="SAG17" s="67"/>
      <c r="SAH17" s="67"/>
      <c r="SAI17" s="67"/>
      <c r="SAJ17" s="67"/>
      <c r="SAK17" s="67"/>
      <c r="SAL17" s="67"/>
      <c r="SAM17" s="67"/>
      <c r="SAN17" s="67"/>
      <c r="SAO17" s="67"/>
      <c r="SAP17" s="67"/>
      <c r="SAQ17" s="67"/>
      <c r="SAR17" s="67"/>
      <c r="SAS17" s="67"/>
      <c r="SAT17" s="67"/>
      <c r="SAU17" s="67"/>
      <c r="SAV17" s="67"/>
      <c r="SAW17" s="67"/>
      <c r="SAX17" s="67"/>
      <c r="SAY17" s="67"/>
      <c r="SAZ17" s="67"/>
      <c r="SBA17" s="67"/>
      <c r="SBB17" s="67"/>
      <c r="SBC17" s="67"/>
      <c r="SBD17" s="67"/>
      <c r="SBE17" s="67"/>
      <c r="SBF17" s="67"/>
      <c r="SBG17" s="67"/>
      <c r="SBH17" s="67"/>
      <c r="SBI17" s="67"/>
      <c r="SBJ17" s="67"/>
      <c r="SBK17" s="67"/>
      <c r="SBL17" s="67"/>
      <c r="SBM17" s="67"/>
      <c r="SBN17" s="67"/>
      <c r="SBO17" s="67"/>
      <c r="SBP17" s="67"/>
      <c r="SBQ17" s="67"/>
      <c r="SBR17" s="67"/>
      <c r="SBS17" s="67"/>
      <c r="SBT17" s="67"/>
      <c r="SBU17" s="67"/>
      <c r="SBV17" s="67"/>
      <c r="SBW17" s="67"/>
      <c r="SBX17" s="67"/>
      <c r="SBY17" s="67"/>
      <c r="SBZ17" s="67"/>
      <c r="SCA17" s="67"/>
      <c r="SCB17" s="67"/>
      <c r="SCC17" s="67"/>
      <c r="SCD17" s="67"/>
      <c r="SCE17" s="67"/>
      <c r="SCF17" s="67"/>
      <c r="SCG17" s="67"/>
      <c r="SCH17" s="67"/>
      <c r="SCI17" s="67"/>
      <c r="SCJ17" s="67"/>
      <c r="SCK17" s="67"/>
      <c r="SCL17" s="67"/>
      <c r="SCM17" s="67"/>
      <c r="SCN17" s="67"/>
      <c r="SCO17" s="67"/>
      <c r="SCP17" s="67"/>
      <c r="SCQ17" s="67"/>
      <c r="SCR17" s="67"/>
      <c r="SCS17" s="67"/>
      <c r="SCT17" s="67"/>
      <c r="SCU17" s="67"/>
      <c r="SCV17" s="67"/>
      <c r="SCW17" s="67"/>
      <c r="SCX17" s="67"/>
      <c r="SCY17" s="67"/>
      <c r="SCZ17" s="67"/>
      <c r="SDA17" s="67"/>
      <c r="SDB17" s="67"/>
      <c r="SDC17" s="67"/>
      <c r="SDD17" s="67"/>
      <c r="SDE17" s="67"/>
      <c r="SDF17" s="67"/>
      <c r="SDG17" s="67"/>
      <c r="SDH17" s="67"/>
      <c r="SDI17" s="67"/>
      <c r="SDJ17" s="67"/>
      <c r="SDK17" s="67"/>
      <c r="SDL17" s="67"/>
      <c r="SDM17" s="67"/>
      <c r="SDN17" s="67"/>
      <c r="SDO17" s="67"/>
      <c r="SDP17" s="67"/>
      <c r="SDQ17" s="67"/>
      <c r="SDR17" s="67"/>
      <c r="SDS17" s="67"/>
      <c r="SDT17" s="67"/>
      <c r="SDU17" s="67"/>
      <c r="SDV17" s="67"/>
      <c r="SDW17" s="67"/>
      <c r="SDX17" s="67"/>
      <c r="SDY17" s="67"/>
      <c r="SDZ17" s="67"/>
      <c r="SEA17" s="67"/>
      <c r="SEB17" s="67"/>
      <c r="SEC17" s="67"/>
      <c r="SED17" s="67"/>
      <c r="SEE17" s="67"/>
      <c r="SEF17" s="67"/>
      <c r="SEG17" s="67"/>
      <c r="SEH17" s="67"/>
      <c r="SEI17" s="67"/>
      <c r="SEJ17" s="67"/>
      <c r="SEK17" s="67"/>
      <c r="SEL17" s="67"/>
      <c r="SEM17" s="67"/>
      <c r="SEN17" s="67"/>
      <c r="SEO17" s="67"/>
      <c r="SEP17" s="67"/>
      <c r="SEQ17" s="67"/>
      <c r="SER17" s="67"/>
      <c r="SES17" s="67"/>
      <c r="SET17" s="67"/>
      <c r="SEU17" s="67"/>
      <c r="SEV17" s="67"/>
      <c r="SEW17" s="67"/>
      <c r="SEX17" s="67"/>
      <c r="SEY17" s="67"/>
      <c r="SEZ17" s="67"/>
      <c r="SFA17" s="67"/>
      <c r="SFB17" s="67"/>
      <c r="SFC17" s="67"/>
      <c r="SFD17" s="67"/>
      <c r="SFE17" s="67"/>
      <c r="SFF17" s="67"/>
      <c r="SFG17" s="67"/>
      <c r="SFH17" s="67"/>
      <c r="SFI17" s="67"/>
      <c r="SFJ17" s="67"/>
      <c r="SFK17" s="67"/>
      <c r="SFL17" s="67"/>
      <c r="SFM17" s="67"/>
      <c r="SFN17" s="67"/>
      <c r="SFO17" s="67"/>
      <c r="SFP17" s="67"/>
      <c r="SFQ17" s="67"/>
      <c r="SFR17" s="67"/>
      <c r="SFS17" s="67"/>
      <c r="SFT17" s="67"/>
      <c r="SFU17" s="67"/>
      <c r="SFV17" s="67"/>
      <c r="SFW17" s="67"/>
      <c r="SFX17" s="67"/>
      <c r="SFY17" s="67"/>
      <c r="SFZ17" s="67"/>
      <c r="SGA17" s="67"/>
      <c r="SGB17" s="67"/>
      <c r="SGC17" s="67"/>
      <c r="SGD17" s="67"/>
      <c r="SGE17" s="67"/>
      <c r="SGF17" s="67"/>
      <c r="SGG17" s="67"/>
      <c r="SGH17" s="67"/>
      <c r="SGI17" s="67"/>
      <c r="SGJ17" s="67"/>
      <c r="SGK17" s="67"/>
      <c r="SGL17" s="67"/>
      <c r="SGM17" s="67"/>
      <c r="SGN17" s="67"/>
      <c r="SGO17" s="67"/>
      <c r="SGP17" s="67"/>
      <c r="SGQ17" s="67"/>
      <c r="SGR17" s="67"/>
      <c r="SGS17" s="67"/>
      <c r="SGT17" s="67"/>
      <c r="SGU17" s="67"/>
      <c r="SGV17" s="67"/>
      <c r="SGW17" s="67"/>
      <c r="SGX17" s="67"/>
      <c r="SGY17" s="67"/>
      <c r="SGZ17" s="67"/>
      <c r="SHA17" s="67"/>
      <c r="SHB17" s="67"/>
      <c r="SHC17" s="67"/>
      <c r="SHD17" s="67"/>
      <c r="SHE17" s="67"/>
      <c r="SHF17" s="67"/>
      <c r="SHG17" s="67"/>
      <c r="SHH17" s="67"/>
      <c r="SHI17" s="67"/>
      <c r="SHJ17" s="67"/>
      <c r="SHK17" s="67"/>
      <c r="SHL17" s="67"/>
      <c r="SHM17" s="67"/>
      <c r="SHN17" s="67"/>
      <c r="SHO17" s="67"/>
      <c r="SHP17" s="67"/>
      <c r="SHQ17" s="67"/>
      <c r="SHR17" s="67"/>
      <c r="SHS17" s="67"/>
      <c r="SHT17" s="67"/>
      <c r="SHU17" s="67"/>
      <c r="SHV17" s="67"/>
      <c r="SHW17" s="67"/>
      <c r="SHX17" s="67"/>
      <c r="SHY17" s="67"/>
      <c r="SHZ17" s="67"/>
      <c r="SIA17" s="67"/>
      <c r="SIB17" s="67"/>
      <c r="SIC17" s="67"/>
      <c r="SID17" s="67"/>
      <c r="SIE17" s="67"/>
      <c r="SIF17" s="67"/>
      <c r="SIG17" s="67"/>
      <c r="SIH17" s="67"/>
      <c r="SII17" s="67"/>
      <c r="SIJ17" s="67"/>
      <c r="SIK17" s="67"/>
      <c r="SIL17" s="67"/>
      <c r="SIM17" s="67"/>
      <c r="SIN17" s="67"/>
      <c r="SIO17" s="67"/>
      <c r="SIP17" s="67"/>
      <c r="SIQ17" s="67"/>
      <c r="SIR17" s="67"/>
      <c r="SIS17" s="67"/>
      <c r="SIT17" s="67"/>
      <c r="SIU17" s="67"/>
      <c r="SIV17" s="67"/>
      <c r="SIW17" s="67"/>
      <c r="SIX17" s="67"/>
      <c r="SIY17" s="67"/>
      <c r="SIZ17" s="67"/>
      <c r="SJA17" s="67"/>
      <c r="SJB17" s="67"/>
      <c r="SJC17" s="67"/>
      <c r="SJD17" s="67"/>
      <c r="SJE17" s="67"/>
      <c r="SJF17" s="67"/>
      <c r="SJG17" s="67"/>
      <c r="SJH17" s="67"/>
      <c r="SJI17" s="67"/>
      <c r="SJJ17" s="67"/>
      <c r="SJK17" s="67"/>
      <c r="SJL17" s="67"/>
      <c r="SJM17" s="67"/>
      <c r="SJN17" s="67"/>
      <c r="SJO17" s="67"/>
      <c r="SJP17" s="67"/>
      <c r="SJQ17" s="67"/>
      <c r="SJR17" s="67"/>
      <c r="SJS17" s="67"/>
      <c r="SJT17" s="67"/>
      <c r="SJU17" s="67"/>
      <c r="SJV17" s="67"/>
      <c r="SJW17" s="67"/>
      <c r="SJX17" s="67"/>
      <c r="SJY17" s="67"/>
      <c r="SJZ17" s="67"/>
      <c r="SKA17" s="67"/>
      <c r="SKB17" s="67"/>
      <c r="SKC17" s="67"/>
      <c r="SKD17" s="67"/>
      <c r="SKE17" s="67"/>
      <c r="SKF17" s="67"/>
      <c r="SKG17" s="67"/>
      <c r="SKH17" s="67"/>
      <c r="SKI17" s="67"/>
      <c r="SKJ17" s="67"/>
      <c r="SKK17" s="67"/>
      <c r="SKL17" s="67"/>
      <c r="SKM17" s="67"/>
      <c r="SKN17" s="67"/>
      <c r="SKO17" s="67"/>
      <c r="SKP17" s="67"/>
      <c r="SKQ17" s="67"/>
      <c r="SKR17" s="67"/>
      <c r="SKS17" s="67"/>
      <c r="SKT17" s="67"/>
      <c r="SKU17" s="67"/>
      <c r="SKV17" s="67"/>
      <c r="SKW17" s="67"/>
      <c r="SKX17" s="67"/>
      <c r="SKY17" s="67"/>
      <c r="SKZ17" s="67"/>
      <c r="SLA17" s="67"/>
      <c r="SLB17" s="67"/>
      <c r="SLC17" s="67"/>
      <c r="SLD17" s="67"/>
      <c r="SLE17" s="67"/>
      <c r="SLF17" s="67"/>
      <c r="SLG17" s="67"/>
      <c r="SLH17" s="67"/>
      <c r="SLI17" s="67"/>
      <c r="SLJ17" s="67"/>
      <c r="SLK17" s="67"/>
      <c r="SLL17" s="67"/>
      <c r="SLM17" s="67"/>
      <c r="SLN17" s="67"/>
      <c r="SLO17" s="67"/>
      <c r="SLP17" s="67"/>
      <c r="SLQ17" s="67"/>
      <c r="SLR17" s="67"/>
      <c r="SLS17" s="67"/>
      <c r="SLT17" s="67"/>
      <c r="SLU17" s="67"/>
      <c r="SLV17" s="67"/>
      <c r="SLW17" s="67"/>
      <c r="SLX17" s="67"/>
      <c r="SLY17" s="67"/>
      <c r="SLZ17" s="67"/>
      <c r="SMA17" s="67"/>
      <c r="SMB17" s="67"/>
      <c r="SMC17" s="67"/>
      <c r="SMD17" s="67"/>
      <c r="SME17" s="67"/>
      <c r="SMF17" s="67"/>
      <c r="SMG17" s="67"/>
      <c r="SMH17" s="67"/>
      <c r="SMI17" s="67"/>
      <c r="SMJ17" s="67"/>
      <c r="SMK17" s="67"/>
      <c r="SML17" s="67"/>
      <c r="SMM17" s="67"/>
      <c r="SMN17" s="67"/>
      <c r="SMO17" s="67"/>
      <c r="SMP17" s="67"/>
      <c r="SMQ17" s="67"/>
      <c r="SMR17" s="67"/>
      <c r="SMS17" s="67"/>
      <c r="SMT17" s="67"/>
      <c r="SMU17" s="67"/>
      <c r="SMV17" s="67"/>
      <c r="SMW17" s="67"/>
      <c r="SMX17" s="67"/>
      <c r="SMY17" s="67"/>
      <c r="SMZ17" s="67"/>
      <c r="SNA17" s="67"/>
      <c r="SNB17" s="67"/>
      <c r="SNC17" s="67"/>
      <c r="SND17" s="67"/>
      <c r="SNE17" s="67"/>
      <c r="SNF17" s="67"/>
      <c r="SNG17" s="67"/>
      <c r="SNH17" s="67"/>
      <c r="SNI17" s="67"/>
      <c r="SNJ17" s="67"/>
      <c r="SNK17" s="67"/>
      <c r="SNL17" s="67"/>
      <c r="SNM17" s="67"/>
      <c r="SNN17" s="67"/>
      <c r="SNO17" s="67"/>
      <c r="SNP17" s="67"/>
      <c r="SNQ17" s="67"/>
      <c r="SNR17" s="67"/>
      <c r="SNS17" s="67"/>
      <c r="SNT17" s="67"/>
      <c r="SNU17" s="67"/>
      <c r="SNV17" s="67"/>
      <c r="SNW17" s="67"/>
      <c r="SNX17" s="67"/>
      <c r="SNY17" s="67"/>
      <c r="SNZ17" s="67"/>
      <c r="SOA17" s="67"/>
      <c r="SOB17" s="67"/>
      <c r="SOC17" s="67"/>
      <c r="SOD17" s="67"/>
      <c r="SOE17" s="67"/>
      <c r="SOF17" s="67"/>
      <c r="SOG17" s="67"/>
      <c r="SOH17" s="67"/>
      <c r="SOI17" s="67"/>
      <c r="SOJ17" s="67"/>
      <c r="SOK17" s="67"/>
      <c r="SOL17" s="67"/>
      <c r="SOM17" s="67"/>
      <c r="SON17" s="67"/>
      <c r="SOO17" s="67"/>
      <c r="SOP17" s="67"/>
      <c r="SOQ17" s="67"/>
      <c r="SOR17" s="67"/>
      <c r="SOS17" s="67"/>
      <c r="SOT17" s="67"/>
      <c r="SOU17" s="67"/>
      <c r="SOV17" s="67"/>
      <c r="SOW17" s="67"/>
      <c r="SOX17" s="67"/>
      <c r="SOY17" s="67"/>
      <c r="SOZ17" s="67"/>
      <c r="SPA17" s="67"/>
      <c r="SPB17" s="67"/>
      <c r="SPC17" s="67"/>
      <c r="SPD17" s="67"/>
      <c r="SPE17" s="67"/>
      <c r="SPF17" s="67"/>
      <c r="SPG17" s="67"/>
      <c r="SPH17" s="67"/>
      <c r="SPI17" s="67"/>
      <c r="SPJ17" s="67"/>
      <c r="SPK17" s="67"/>
      <c r="SPL17" s="67"/>
      <c r="SPM17" s="67"/>
      <c r="SPN17" s="67"/>
      <c r="SPO17" s="67"/>
      <c r="SPP17" s="67"/>
      <c r="SPQ17" s="67"/>
      <c r="SPR17" s="67"/>
      <c r="SPS17" s="67"/>
      <c r="SPT17" s="67"/>
      <c r="SPU17" s="67"/>
      <c r="SPV17" s="67"/>
      <c r="SPW17" s="67"/>
      <c r="SPX17" s="67"/>
      <c r="SPY17" s="67"/>
      <c r="SPZ17" s="67"/>
      <c r="SQA17" s="67"/>
      <c r="SQB17" s="67"/>
      <c r="SQC17" s="67"/>
      <c r="SQD17" s="67"/>
      <c r="SQE17" s="67"/>
      <c r="SQF17" s="67"/>
      <c r="SQG17" s="67"/>
      <c r="SQH17" s="67"/>
      <c r="SQI17" s="67"/>
      <c r="SQJ17" s="67"/>
      <c r="SQK17" s="67"/>
      <c r="SQL17" s="67"/>
      <c r="SQM17" s="67"/>
      <c r="SQN17" s="67"/>
      <c r="SQO17" s="67"/>
      <c r="SQP17" s="67"/>
      <c r="SQQ17" s="67"/>
      <c r="SQR17" s="67"/>
      <c r="SQS17" s="67"/>
      <c r="SQT17" s="67"/>
      <c r="SQU17" s="67"/>
      <c r="SQV17" s="67"/>
      <c r="SQW17" s="67"/>
      <c r="SQX17" s="67"/>
      <c r="SQY17" s="67"/>
      <c r="SQZ17" s="67"/>
      <c r="SRA17" s="67"/>
      <c r="SRB17" s="67"/>
      <c r="SRC17" s="67"/>
      <c r="SRD17" s="67"/>
      <c r="SRE17" s="67"/>
      <c r="SRF17" s="67"/>
      <c r="SRG17" s="67"/>
      <c r="SRH17" s="67"/>
      <c r="SRI17" s="67"/>
      <c r="SRJ17" s="67"/>
      <c r="SRK17" s="67"/>
      <c r="SRL17" s="67"/>
      <c r="SRM17" s="67"/>
      <c r="SRN17" s="67"/>
      <c r="SRO17" s="67"/>
      <c r="SRP17" s="67"/>
      <c r="SRQ17" s="67"/>
      <c r="SRR17" s="67"/>
      <c r="SRS17" s="67"/>
      <c r="SRT17" s="67"/>
      <c r="SRU17" s="67"/>
      <c r="SRV17" s="67"/>
      <c r="SRW17" s="67"/>
      <c r="SRX17" s="67"/>
      <c r="SRY17" s="67"/>
      <c r="SRZ17" s="67"/>
      <c r="SSA17" s="67"/>
      <c r="SSB17" s="67"/>
      <c r="SSC17" s="67"/>
      <c r="SSD17" s="67"/>
      <c r="SSE17" s="67"/>
      <c r="SSF17" s="67"/>
      <c r="SSG17" s="67"/>
      <c r="SSH17" s="67"/>
      <c r="SSI17" s="67"/>
      <c r="SSJ17" s="67"/>
      <c r="SSK17" s="67"/>
      <c r="SSL17" s="67"/>
      <c r="SSM17" s="67"/>
      <c r="SSN17" s="67"/>
      <c r="SSO17" s="67"/>
      <c r="SSP17" s="67"/>
      <c r="SSQ17" s="67"/>
      <c r="SSR17" s="67"/>
      <c r="SSS17" s="67"/>
      <c r="SST17" s="67"/>
      <c r="SSU17" s="67"/>
      <c r="SSV17" s="67"/>
      <c r="SSW17" s="67"/>
      <c r="SSX17" s="67"/>
      <c r="SSY17" s="67"/>
      <c r="SSZ17" s="67"/>
      <c r="STA17" s="67"/>
      <c r="STB17" s="67"/>
      <c r="STC17" s="67"/>
      <c r="STD17" s="67"/>
      <c r="STE17" s="67"/>
      <c r="STF17" s="67"/>
      <c r="STG17" s="67"/>
      <c r="STH17" s="67"/>
      <c r="STI17" s="67"/>
      <c r="STJ17" s="67"/>
      <c r="STK17" s="67"/>
      <c r="STL17" s="67"/>
      <c r="STM17" s="67"/>
      <c r="STN17" s="67"/>
      <c r="STO17" s="67"/>
      <c r="STP17" s="67"/>
      <c r="STQ17" s="67"/>
      <c r="STR17" s="67"/>
      <c r="STS17" s="67"/>
      <c r="STT17" s="67"/>
      <c r="STU17" s="67"/>
      <c r="STV17" s="67"/>
      <c r="STW17" s="67"/>
      <c r="STX17" s="67"/>
      <c r="STY17" s="67"/>
      <c r="STZ17" s="67"/>
      <c r="SUA17" s="67"/>
      <c r="SUB17" s="67"/>
      <c r="SUC17" s="67"/>
      <c r="SUD17" s="67"/>
      <c r="SUE17" s="67"/>
      <c r="SUF17" s="67"/>
      <c r="SUG17" s="67"/>
      <c r="SUH17" s="67"/>
      <c r="SUI17" s="67"/>
      <c r="SUJ17" s="67"/>
      <c r="SUK17" s="67"/>
      <c r="SUL17" s="67"/>
      <c r="SUM17" s="67"/>
      <c r="SUN17" s="67"/>
      <c r="SUO17" s="67"/>
      <c r="SUP17" s="67"/>
      <c r="SUQ17" s="67"/>
      <c r="SUR17" s="67"/>
      <c r="SUS17" s="67"/>
      <c r="SUT17" s="67"/>
      <c r="SUU17" s="67"/>
      <c r="SUV17" s="67"/>
      <c r="SUW17" s="67"/>
      <c r="SUX17" s="67"/>
      <c r="SUY17" s="67"/>
      <c r="SUZ17" s="67"/>
      <c r="SVA17" s="67"/>
      <c r="SVB17" s="67"/>
      <c r="SVC17" s="67"/>
      <c r="SVD17" s="67"/>
      <c r="SVE17" s="67"/>
      <c r="SVF17" s="67"/>
      <c r="SVG17" s="67"/>
      <c r="SVH17" s="67"/>
      <c r="SVI17" s="67"/>
      <c r="SVJ17" s="67"/>
      <c r="SVK17" s="67"/>
      <c r="SVL17" s="67"/>
      <c r="SVM17" s="67"/>
      <c r="SVN17" s="67"/>
      <c r="SVO17" s="67"/>
      <c r="SVP17" s="67"/>
      <c r="SVQ17" s="67"/>
      <c r="SVR17" s="67"/>
      <c r="SVS17" s="67"/>
      <c r="SVT17" s="67"/>
      <c r="SVU17" s="67"/>
      <c r="SVV17" s="67"/>
      <c r="SVW17" s="67"/>
      <c r="SVX17" s="67"/>
      <c r="SVY17" s="67"/>
      <c r="SVZ17" s="67"/>
      <c r="SWA17" s="67"/>
      <c r="SWB17" s="67"/>
      <c r="SWC17" s="67"/>
      <c r="SWD17" s="67"/>
      <c r="SWE17" s="67"/>
      <c r="SWF17" s="67"/>
      <c r="SWG17" s="67"/>
      <c r="SWH17" s="67"/>
      <c r="SWI17" s="67"/>
      <c r="SWJ17" s="67"/>
      <c r="SWK17" s="67"/>
      <c r="SWL17" s="67"/>
      <c r="SWM17" s="67"/>
      <c r="SWN17" s="67"/>
      <c r="SWO17" s="67"/>
      <c r="SWP17" s="67"/>
      <c r="SWQ17" s="67"/>
      <c r="SWR17" s="67"/>
      <c r="SWS17" s="67"/>
      <c r="SWT17" s="67"/>
      <c r="SWU17" s="67"/>
      <c r="SWV17" s="67"/>
      <c r="SWW17" s="67"/>
      <c r="SWX17" s="67"/>
      <c r="SWY17" s="67"/>
      <c r="SWZ17" s="67"/>
      <c r="SXA17" s="67"/>
      <c r="SXB17" s="67"/>
      <c r="SXC17" s="67"/>
      <c r="SXD17" s="67"/>
      <c r="SXE17" s="67"/>
      <c r="SXF17" s="67"/>
      <c r="SXG17" s="67"/>
      <c r="SXH17" s="67"/>
      <c r="SXI17" s="67"/>
      <c r="SXJ17" s="67"/>
      <c r="SXK17" s="67"/>
      <c r="SXL17" s="67"/>
      <c r="SXM17" s="67"/>
      <c r="SXN17" s="67"/>
      <c r="SXO17" s="67"/>
      <c r="SXP17" s="67"/>
      <c r="SXQ17" s="67"/>
      <c r="SXR17" s="67"/>
      <c r="SXS17" s="67"/>
      <c r="SXT17" s="67"/>
      <c r="SXU17" s="67"/>
      <c r="SXV17" s="67"/>
      <c r="SXW17" s="67"/>
      <c r="SXX17" s="67"/>
      <c r="SXY17" s="67"/>
      <c r="SXZ17" s="67"/>
      <c r="SYA17" s="67"/>
      <c r="SYB17" s="67"/>
      <c r="SYC17" s="67"/>
      <c r="SYD17" s="67"/>
      <c r="SYE17" s="67"/>
      <c r="SYF17" s="67"/>
      <c r="SYG17" s="67"/>
      <c r="SYH17" s="67"/>
      <c r="SYI17" s="67"/>
      <c r="SYJ17" s="67"/>
      <c r="SYK17" s="67"/>
      <c r="SYL17" s="67"/>
      <c r="SYM17" s="67"/>
      <c r="SYN17" s="67"/>
      <c r="SYO17" s="67"/>
      <c r="SYP17" s="67"/>
      <c r="SYQ17" s="67"/>
      <c r="SYR17" s="67"/>
      <c r="SYS17" s="67"/>
      <c r="SYT17" s="67"/>
      <c r="SYU17" s="67"/>
      <c r="SYV17" s="67"/>
      <c r="SYW17" s="67"/>
      <c r="SYX17" s="67"/>
      <c r="SYY17" s="67"/>
      <c r="SYZ17" s="67"/>
      <c r="SZA17" s="67"/>
      <c r="SZB17" s="67"/>
      <c r="SZC17" s="67"/>
      <c r="SZD17" s="67"/>
      <c r="SZE17" s="67"/>
      <c r="SZF17" s="67"/>
      <c r="SZG17" s="67"/>
      <c r="SZH17" s="67"/>
      <c r="SZI17" s="67"/>
      <c r="SZJ17" s="67"/>
      <c r="SZK17" s="67"/>
      <c r="SZL17" s="67"/>
      <c r="SZM17" s="67"/>
      <c r="SZN17" s="67"/>
      <c r="SZO17" s="67"/>
      <c r="SZP17" s="67"/>
      <c r="SZQ17" s="67"/>
      <c r="SZR17" s="67"/>
      <c r="SZS17" s="67"/>
      <c r="SZT17" s="67"/>
      <c r="SZU17" s="67"/>
      <c r="SZV17" s="67"/>
      <c r="SZW17" s="67"/>
      <c r="SZX17" s="67"/>
      <c r="SZY17" s="67"/>
      <c r="SZZ17" s="67"/>
      <c r="TAA17" s="67"/>
      <c r="TAB17" s="67"/>
      <c r="TAC17" s="67"/>
      <c r="TAD17" s="67"/>
      <c r="TAE17" s="67"/>
      <c r="TAF17" s="67"/>
      <c r="TAG17" s="67"/>
      <c r="TAH17" s="67"/>
      <c r="TAI17" s="67"/>
      <c r="TAJ17" s="67"/>
      <c r="TAK17" s="67"/>
      <c r="TAL17" s="67"/>
      <c r="TAM17" s="67"/>
      <c r="TAN17" s="67"/>
      <c r="TAO17" s="67"/>
      <c r="TAP17" s="67"/>
      <c r="TAQ17" s="67"/>
      <c r="TAR17" s="67"/>
      <c r="TAS17" s="67"/>
      <c r="TAT17" s="67"/>
      <c r="TAU17" s="67"/>
      <c r="TAV17" s="67"/>
      <c r="TAW17" s="67"/>
      <c r="TAX17" s="67"/>
      <c r="TAY17" s="67"/>
      <c r="TAZ17" s="67"/>
      <c r="TBA17" s="67"/>
      <c r="TBB17" s="67"/>
      <c r="TBC17" s="67"/>
      <c r="TBD17" s="67"/>
      <c r="TBE17" s="67"/>
      <c r="TBF17" s="67"/>
      <c r="TBG17" s="67"/>
      <c r="TBH17" s="67"/>
      <c r="TBI17" s="67"/>
      <c r="TBJ17" s="67"/>
      <c r="TBK17" s="67"/>
      <c r="TBL17" s="67"/>
      <c r="TBM17" s="67"/>
      <c r="TBN17" s="67"/>
      <c r="TBO17" s="67"/>
      <c r="TBP17" s="67"/>
      <c r="TBQ17" s="67"/>
      <c r="TBR17" s="67"/>
      <c r="TBS17" s="67"/>
      <c r="TBT17" s="67"/>
      <c r="TBU17" s="67"/>
      <c r="TBV17" s="67"/>
      <c r="TBW17" s="67"/>
      <c r="TBX17" s="67"/>
      <c r="TBY17" s="67"/>
      <c r="TBZ17" s="67"/>
      <c r="TCA17" s="67"/>
      <c r="TCB17" s="67"/>
      <c r="TCC17" s="67"/>
      <c r="TCD17" s="67"/>
      <c r="TCE17" s="67"/>
      <c r="TCF17" s="67"/>
      <c r="TCG17" s="67"/>
      <c r="TCH17" s="67"/>
      <c r="TCI17" s="67"/>
      <c r="TCJ17" s="67"/>
      <c r="TCK17" s="67"/>
      <c r="TCL17" s="67"/>
      <c r="TCM17" s="67"/>
      <c r="TCN17" s="67"/>
      <c r="TCO17" s="67"/>
      <c r="TCP17" s="67"/>
      <c r="TCQ17" s="67"/>
      <c r="TCR17" s="67"/>
      <c r="TCS17" s="67"/>
      <c r="TCT17" s="67"/>
      <c r="TCU17" s="67"/>
      <c r="TCV17" s="67"/>
      <c r="TCW17" s="67"/>
      <c r="TCX17" s="67"/>
      <c r="TCY17" s="67"/>
      <c r="TCZ17" s="67"/>
      <c r="TDA17" s="67"/>
      <c r="TDB17" s="67"/>
      <c r="TDC17" s="67"/>
      <c r="TDD17" s="67"/>
      <c r="TDE17" s="67"/>
      <c r="TDF17" s="67"/>
      <c r="TDG17" s="67"/>
      <c r="TDH17" s="67"/>
      <c r="TDI17" s="67"/>
      <c r="TDJ17" s="67"/>
      <c r="TDK17" s="67"/>
      <c r="TDL17" s="67"/>
      <c r="TDM17" s="67"/>
      <c r="TDN17" s="67"/>
      <c r="TDO17" s="67"/>
      <c r="TDP17" s="67"/>
      <c r="TDQ17" s="67"/>
      <c r="TDR17" s="67"/>
      <c r="TDS17" s="67"/>
      <c r="TDT17" s="67"/>
      <c r="TDU17" s="67"/>
      <c r="TDV17" s="67"/>
      <c r="TDW17" s="67"/>
      <c r="TDX17" s="67"/>
      <c r="TDY17" s="67"/>
      <c r="TDZ17" s="67"/>
      <c r="TEA17" s="67"/>
      <c r="TEB17" s="67"/>
      <c r="TEC17" s="67"/>
      <c r="TED17" s="67"/>
      <c r="TEE17" s="67"/>
      <c r="TEF17" s="67"/>
      <c r="TEG17" s="67"/>
      <c r="TEH17" s="67"/>
      <c r="TEI17" s="67"/>
      <c r="TEJ17" s="67"/>
      <c r="TEK17" s="67"/>
      <c r="TEL17" s="67"/>
      <c r="TEM17" s="67"/>
      <c r="TEN17" s="67"/>
      <c r="TEO17" s="67"/>
      <c r="TEP17" s="67"/>
      <c r="TEQ17" s="67"/>
      <c r="TER17" s="67"/>
      <c r="TES17" s="67"/>
      <c r="TET17" s="67"/>
      <c r="TEU17" s="67"/>
      <c r="TEV17" s="67"/>
      <c r="TEW17" s="67"/>
      <c r="TEX17" s="67"/>
      <c r="TEY17" s="67"/>
      <c r="TEZ17" s="67"/>
      <c r="TFA17" s="67"/>
      <c r="TFB17" s="67"/>
      <c r="TFC17" s="67"/>
      <c r="TFD17" s="67"/>
      <c r="TFE17" s="67"/>
      <c r="TFF17" s="67"/>
      <c r="TFG17" s="67"/>
      <c r="TFH17" s="67"/>
      <c r="TFI17" s="67"/>
      <c r="TFJ17" s="67"/>
      <c r="TFK17" s="67"/>
      <c r="TFL17" s="67"/>
      <c r="TFM17" s="67"/>
      <c r="TFN17" s="67"/>
      <c r="TFO17" s="67"/>
      <c r="TFP17" s="67"/>
      <c r="TFQ17" s="67"/>
      <c r="TFR17" s="67"/>
      <c r="TFS17" s="67"/>
      <c r="TFT17" s="67"/>
      <c r="TFU17" s="67"/>
      <c r="TFV17" s="67"/>
      <c r="TFW17" s="67"/>
      <c r="TFX17" s="67"/>
      <c r="TFY17" s="67"/>
      <c r="TFZ17" s="67"/>
      <c r="TGA17" s="67"/>
      <c r="TGB17" s="67"/>
      <c r="TGC17" s="67"/>
      <c r="TGD17" s="67"/>
      <c r="TGE17" s="67"/>
      <c r="TGF17" s="67"/>
      <c r="TGG17" s="67"/>
      <c r="TGH17" s="67"/>
      <c r="TGI17" s="67"/>
      <c r="TGJ17" s="67"/>
      <c r="TGK17" s="67"/>
      <c r="TGL17" s="67"/>
      <c r="TGM17" s="67"/>
      <c r="TGN17" s="67"/>
      <c r="TGO17" s="67"/>
      <c r="TGP17" s="67"/>
      <c r="TGQ17" s="67"/>
      <c r="TGR17" s="67"/>
      <c r="TGS17" s="67"/>
      <c r="TGT17" s="67"/>
      <c r="TGU17" s="67"/>
      <c r="TGV17" s="67"/>
      <c r="TGW17" s="67"/>
      <c r="TGX17" s="67"/>
      <c r="TGY17" s="67"/>
      <c r="TGZ17" s="67"/>
      <c r="THA17" s="67"/>
      <c r="THB17" s="67"/>
      <c r="THC17" s="67"/>
      <c r="THD17" s="67"/>
      <c r="THE17" s="67"/>
      <c r="THF17" s="67"/>
      <c r="THG17" s="67"/>
      <c r="THH17" s="67"/>
      <c r="THI17" s="67"/>
      <c r="THJ17" s="67"/>
      <c r="THK17" s="67"/>
      <c r="THL17" s="67"/>
      <c r="THM17" s="67"/>
      <c r="THN17" s="67"/>
      <c r="THO17" s="67"/>
      <c r="THP17" s="67"/>
      <c r="THQ17" s="67"/>
      <c r="THR17" s="67"/>
      <c r="THS17" s="67"/>
      <c r="THT17" s="67"/>
      <c r="THU17" s="67"/>
      <c r="THV17" s="67"/>
      <c r="THW17" s="67"/>
      <c r="THX17" s="67"/>
      <c r="THY17" s="67"/>
      <c r="THZ17" s="67"/>
      <c r="TIA17" s="67"/>
      <c r="TIB17" s="67"/>
      <c r="TIC17" s="67"/>
      <c r="TID17" s="67"/>
      <c r="TIE17" s="67"/>
      <c r="TIF17" s="67"/>
      <c r="TIG17" s="67"/>
      <c r="TIH17" s="67"/>
      <c r="TII17" s="67"/>
      <c r="TIJ17" s="67"/>
      <c r="TIK17" s="67"/>
      <c r="TIL17" s="67"/>
      <c r="TIM17" s="67"/>
      <c r="TIN17" s="67"/>
      <c r="TIO17" s="67"/>
      <c r="TIP17" s="67"/>
      <c r="TIQ17" s="67"/>
      <c r="TIR17" s="67"/>
      <c r="TIS17" s="67"/>
      <c r="TIT17" s="67"/>
      <c r="TIU17" s="67"/>
      <c r="TIV17" s="67"/>
      <c r="TIW17" s="67"/>
      <c r="TIX17" s="67"/>
      <c r="TIY17" s="67"/>
      <c r="TIZ17" s="67"/>
      <c r="TJA17" s="67"/>
      <c r="TJB17" s="67"/>
      <c r="TJC17" s="67"/>
      <c r="TJD17" s="67"/>
      <c r="TJE17" s="67"/>
      <c r="TJF17" s="67"/>
      <c r="TJG17" s="67"/>
      <c r="TJH17" s="67"/>
      <c r="TJI17" s="67"/>
      <c r="TJJ17" s="67"/>
      <c r="TJK17" s="67"/>
      <c r="TJL17" s="67"/>
      <c r="TJM17" s="67"/>
      <c r="TJN17" s="67"/>
      <c r="TJO17" s="67"/>
      <c r="TJP17" s="67"/>
      <c r="TJQ17" s="67"/>
      <c r="TJR17" s="67"/>
      <c r="TJS17" s="67"/>
      <c r="TJT17" s="67"/>
      <c r="TJU17" s="67"/>
      <c r="TJV17" s="67"/>
      <c r="TJW17" s="67"/>
      <c r="TJX17" s="67"/>
      <c r="TJY17" s="67"/>
      <c r="TJZ17" s="67"/>
      <c r="TKA17" s="67"/>
      <c r="TKB17" s="67"/>
      <c r="TKC17" s="67"/>
      <c r="TKD17" s="67"/>
      <c r="TKE17" s="67"/>
      <c r="TKF17" s="67"/>
      <c r="TKG17" s="67"/>
      <c r="TKH17" s="67"/>
      <c r="TKI17" s="67"/>
      <c r="TKJ17" s="67"/>
      <c r="TKK17" s="67"/>
      <c r="TKL17" s="67"/>
      <c r="TKM17" s="67"/>
      <c r="TKN17" s="67"/>
      <c r="TKO17" s="67"/>
      <c r="TKP17" s="67"/>
      <c r="TKQ17" s="67"/>
      <c r="TKR17" s="67"/>
      <c r="TKS17" s="67"/>
      <c r="TKT17" s="67"/>
      <c r="TKU17" s="67"/>
      <c r="TKV17" s="67"/>
      <c r="TKW17" s="67"/>
      <c r="TKX17" s="67"/>
      <c r="TKY17" s="67"/>
      <c r="TKZ17" s="67"/>
      <c r="TLA17" s="67"/>
      <c r="TLB17" s="67"/>
      <c r="TLC17" s="67"/>
      <c r="TLD17" s="67"/>
      <c r="TLE17" s="67"/>
      <c r="TLF17" s="67"/>
      <c r="TLG17" s="67"/>
      <c r="TLH17" s="67"/>
      <c r="TLI17" s="67"/>
      <c r="TLJ17" s="67"/>
      <c r="TLK17" s="67"/>
      <c r="TLL17" s="67"/>
      <c r="TLM17" s="67"/>
      <c r="TLN17" s="67"/>
      <c r="TLO17" s="67"/>
      <c r="TLP17" s="67"/>
      <c r="TLQ17" s="67"/>
      <c r="TLR17" s="67"/>
      <c r="TLS17" s="67"/>
      <c r="TLT17" s="67"/>
      <c r="TLU17" s="67"/>
      <c r="TLV17" s="67"/>
      <c r="TLW17" s="67"/>
      <c r="TLX17" s="67"/>
      <c r="TLY17" s="67"/>
      <c r="TLZ17" s="67"/>
      <c r="TMA17" s="67"/>
      <c r="TMB17" s="67"/>
      <c r="TMC17" s="67"/>
      <c r="TMD17" s="67"/>
      <c r="TME17" s="67"/>
      <c r="TMF17" s="67"/>
      <c r="TMG17" s="67"/>
      <c r="TMH17" s="67"/>
      <c r="TMI17" s="67"/>
      <c r="TMJ17" s="67"/>
      <c r="TMK17" s="67"/>
      <c r="TML17" s="67"/>
      <c r="TMM17" s="67"/>
      <c r="TMN17" s="67"/>
      <c r="TMO17" s="67"/>
      <c r="TMP17" s="67"/>
      <c r="TMQ17" s="67"/>
      <c r="TMR17" s="67"/>
      <c r="TMS17" s="67"/>
      <c r="TMT17" s="67"/>
      <c r="TMU17" s="67"/>
      <c r="TMV17" s="67"/>
      <c r="TMW17" s="67"/>
      <c r="TMX17" s="67"/>
      <c r="TMY17" s="67"/>
      <c r="TMZ17" s="67"/>
      <c r="TNA17" s="67"/>
      <c r="TNB17" s="67"/>
      <c r="TNC17" s="67"/>
      <c r="TND17" s="67"/>
      <c r="TNE17" s="67"/>
      <c r="TNF17" s="67"/>
      <c r="TNG17" s="67"/>
      <c r="TNH17" s="67"/>
      <c r="TNI17" s="67"/>
      <c r="TNJ17" s="67"/>
      <c r="TNK17" s="67"/>
      <c r="TNL17" s="67"/>
      <c r="TNM17" s="67"/>
      <c r="TNN17" s="67"/>
      <c r="TNO17" s="67"/>
      <c r="TNP17" s="67"/>
      <c r="TNQ17" s="67"/>
      <c r="TNR17" s="67"/>
      <c r="TNS17" s="67"/>
      <c r="TNT17" s="67"/>
      <c r="TNU17" s="67"/>
      <c r="TNV17" s="67"/>
      <c r="TNW17" s="67"/>
      <c r="TNX17" s="67"/>
      <c r="TNY17" s="67"/>
      <c r="TNZ17" s="67"/>
      <c r="TOA17" s="67"/>
      <c r="TOB17" s="67"/>
      <c r="TOC17" s="67"/>
      <c r="TOD17" s="67"/>
      <c r="TOE17" s="67"/>
      <c r="TOF17" s="67"/>
      <c r="TOG17" s="67"/>
      <c r="TOH17" s="67"/>
      <c r="TOI17" s="67"/>
      <c r="TOJ17" s="67"/>
      <c r="TOK17" s="67"/>
      <c r="TOL17" s="67"/>
      <c r="TOM17" s="67"/>
      <c r="TON17" s="67"/>
      <c r="TOO17" s="67"/>
      <c r="TOP17" s="67"/>
      <c r="TOQ17" s="67"/>
      <c r="TOR17" s="67"/>
      <c r="TOS17" s="67"/>
      <c r="TOT17" s="67"/>
      <c r="TOU17" s="67"/>
      <c r="TOV17" s="67"/>
      <c r="TOW17" s="67"/>
      <c r="TOX17" s="67"/>
      <c r="TOY17" s="67"/>
      <c r="TOZ17" s="67"/>
      <c r="TPA17" s="67"/>
      <c r="TPB17" s="67"/>
      <c r="TPC17" s="67"/>
      <c r="TPD17" s="67"/>
      <c r="TPE17" s="67"/>
      <c r="TPF17" s="67"/>
      <c r="TPG17" s="67"/>
      <c r="TPH17" s="67"/>
      <c r="TPI17" s="67"/>
      <c r="TPJ17" s="67"/>
      <c r="TPK17" s="67"/>
      <c r="TPL17" s="67"/>
      <c r="TPM17" s="67"/>
      <c r="TPN17" s="67"/>
      <c r="TPO17" s="67"/>
      <c r="TPP17" s="67"/>
      <c r="TPQ17" s="67"/>
      <c r="TPR17" s="67"/>
      <c r="TPS17" s="67"/>
      <c r="TPT17" s="67"/>
      <c r="TPU17" s="67"/>
      <c r="TPV17" s="67"/>
      <c r="TPW17" s="67"/>
      <c r="TPX17" s="67"/>
      <c r="TPY17" s="67"/>
      <c r="TPZ17" s="67"/>
      <c r="TQA17" s="67"/>
      <c r="TQB17" s="67"/>
      <c r="TQC17" s="67"/>
      <c r="TQD17" s="67"/>
      <c r="TQE17" s="67"/>
      <c r="TQF17" s="67"/>
      <c r="TQG17" s="67"/>
      <c r="TQH17" s="67"/>
      <c r="TQI17" s="67"/>
      <c r="TQJ17" s="67"/>
      <c r="TQK17" s="67"/>
      <c r="TQL17" s="67"/>
      <c r="TQM17" s="67"/>
      <c r="TQN17" s="67"/>
      <c r="TQO17" s="67"/>
      <c r="TQP17" s="67"/>
      <c r="TQQ17" s="67"/>
      <c r="TQR17" s="67"/>
      <c r="TQS17" s="67"/>
      <c r="TQT17" s="67"/>
      <c r="TQU17" s="67"/>
      <c r="TQV17" s="67"/>
      <c r="TQW17" s="67"/>
      <c r="TQX17" s="67"/>
      <c r="TQY17" s="67"/>
      <c r="TQZ17" s="67"/>
      <c r="TRA17" s="67"/>
      <c r="TRB17" s="67"/>
      <c r="TRC17" s="67"/>
      <c r="TRD17" s="67"/>
      <c r="TRE17" s="67"/>
      <c r="TRF17" s="67"/>
      <c r="TRG17" s="67"/>
      <c r="TRH17" s="67"/>
      <c r="TRI17" s="67"/>
      <c r="TRJ17" s="67"/>
      <c r="TRK17" s="67"/>
      <c r="TRL17" s="67"/>
      <c r="TRM17" s="67"/>
      <c r="TRN17" s="67"/>
      <c r="TRO17" s="67"/>
      <c r="TRP17" s="67"/>
      <c r="TRQ17" s="67"/>
      <c r="TRR17" s="67"/>
      <c r="TRS17" s="67"/>
      <c r="TRT17" s="67"/>
      <c r="TRU17" s="67"/>
      <c r="TRV17" s="67"/>
      <c r="TRW17" s="67"/>
      <c r="TRX17" s="67"/>
      <c r="TRY17" s="67"/>
      <c r="TRZ17" s="67"/>
      <c r="TSA17" s="67"/>
      <c r="TSB17" s="67"/>
      <c r="TSC17" s="67"/>
      <c r="TSD17" s="67"/>
      <c r="TSE17" s="67"/>
      <c r="TSF17" s="67"/>
      <c r="TSG17" s="67"/>
      <c r="TSH17" s="67"/>
      <c r="TSI17" s="67"/>
      <c r="TSJ17" s="67"/>
      <c r="TSK17" s="67"/>
      <c r="TSL17" s="67"/>
      <c r="TSM17" s="67"/>
      <c r="TSN17" s="67"/>
      <c r="TSO17" s="67"/>
      <c r="TSP17" s="67"/>
      <c r="TSQ17" s="67"/>
      <c r="TSR17" s="67"/>
      <c r="TSS17" s="67"/>
      <c r="TST17" s="67"/>
      <c r="TSU17" s="67"/>
      <c r="TSV17" s="67"/>
      <c r="TSW17" s="67"/>
      <c r="TSX17" s="67"/>
      <c r="TSY17" s="67"/>
      <c r="TSZ17" s="67"/>
      <c r="TTA17" s="67"/>
      <c r="TTB17" s="67"/>
      <c r="TTC17" s="67"/>
      <c r="TTD17" s="67"/>
      <c r="TTE17" s="67"/>
      <c r="TTF17" s="67"/>
      <c r="TTG17" s="67"/>
      <c r="TTH17" s="67"/>
      <c r="TTI17" s="67"/>
      <c r="TTJ17" s="67"/>
      <c r="TTK17" s="67"/>
      <c r="TTL17" s="67"/>
      <c r="TTM17" s="67"/>
      <c r="TTN17" s="67"/>
      <c r="TTO17" s="67"/>
      <c r="TTP17" s="67"/>
      <c r="TTQ17" s="67"/>
      <c r="TTR17" s="67"/>
      <c r="TTS17" s="67"/>
      <c r="TTT17" s="67"/>
      <c r="TTU17" s="67"/>
      <c r="TTV17" s="67"/>
      <c r="TTW17" s="67"/>
      <c r="TTX17" s="67"/>
      <c r="TTY17" s="67"/>
      <c r="TTZ17" s="67"/>
      <c r="TUA17" s="67"/>
      <c r="TUB17" s="67"/>
      <c r="TUC17" s="67"/>
      <c r="TUD17" s="67"/>
      <c r="TUE17" s="67"/>
      <c r="TUF17" s="67"/>
      <c r="TUG17" s="67"/>
      <c r="TUH17" s="67"/>
      <c r="TUI17" s="67"/>
      <c r="TUJ17" s="67"/>
      <c r="TUK17" s="67"/>
      <c r="TUL17" s="67"/>
      <c r="TUM17" s="67"/>
      <c r="TUN17" s="67"/>
      <c r="TUO17" s="67"/>
      <c r="TUP17" s="67"/>
      <c r="TUQ17" s="67"/>
      <c r="TUR17" s="67"/>
      <c r="TUS17" s="67"/>
      <c r="TUT17" s="67"/>
      <c r="TUU17" s="67"/>
      <c r="TUV17" s="67"/>
      <c r="TUW17" s="67"/>
      <c r="TUX17" s="67"/>
      <c r="TUY17" s="67"/>
      <c r="TUZ17" s="67"/>
      <c r="TVA17" s="67"/>
      <c r="TVB17" s="67"/>
      <c r="TVC17" s="67"/>
      <c r="TVD17" s="67"/>
      <c r="TVE17" s="67"/>
      <c r="TVF17" s="67"/>
      <c r="TVG17" s="67"/>
      <c r="TVH17" s="67"/>
      <c r="TVI17" s="67"/>
      <c r="TVJ17" s="67"/>
      <c r="TVK17" s="67"/>
      <c r="TVL17" s="67"/>
      <c r="TVM17" s="67"/>
      <c r="TVN17" s="67"/>
      <c r="TVO17" s="67"/>
      <c r="TVP17" s="67"/>
      <c r="TVQ17" s="67"/>
      <c r="TVR17" s="67"/>
      <c r="TVS17" s="67"/>
      <c r="TVT17" s="67"/>
      <c r="TVU17" s="67"/>
      <c r="TVV17" s="67"/>
      <c r="TVW17" s="67"/>
      <c r="TVX17" s="67"/>
      <c r="TVY17" s="67"/>
      <c r="TVZ17" s="67"/>
      <c r="TWA17" s="67"/>
      <c r="TWB17" s="67"/>
      <c r="TWC17" s="67"/>
      <c r="TWD17" s="67"/>
      <c r="TWE17" s="67"/>
      <c r="TWF17" s="67"/>
      <c r="TWG17" s="67"/>
      <c r="TWH17" s="67"/>
      <c r="TWI17" s="67"/>
      <c r="TWJ17" s="67"/>
      <c r="TWK17" s="67"/>
      <c r="TWL17" s="67"/>
      <c r="TWM17" s="67"/>
      <c r="TWN17" s="67"/>
      <c r="TWO17" s="67"/>
      <c r="TWP17" s="67"/>
      <c r="TWQ17" s="67"/>
      <c r="TWR17" s="67"/>
      <c r="TWS17" s="67"/>
      <c r="TWT17" s="67"/>
      <c r="TWU17" s="67"/>
      <c r="TWV17" s="67"/>
      <c r="TWW17" s="67"/>
      <c r="TWX17" s="67"/>
      <c r="TWY17" s="67"/>
      <c r="TWZ17" s="67"/>
      <c r="TXA17" s="67"/>
      <c r="TXB17" s="67"/>
      <c r="TXC17" s="67"/>
      <c r="TXD17" s="67"/>
      <c r="TXE17" s="67"/>
      <c r="TXF17" s="67"/>
      <c r="TXG17" s="67"/>
      <c r="TXH17" s="67"/>
      <c r="TXI17" s="67"/>
      <c r="TXJ17" s="67"/>
      <c r="TXK17" s="67"/>
      <c r="TXL17" s="67"/>
      <c r="TXM17" s="67"/>
      <c r="TXN17" s="67"/>
      <c r="TXO17" s="67"/>
      <c r="TXP17" s="67"/>
      <c r="TXQ17" s="67"/>
      <c r="TXR17" s="67"/>
      <c r="TXS17" s="67"/>
      <c r="TXT17" s="67"/>
      <c r="TXU17" s="67"/>
      <c r="TXV17" s="67"/>
      <c r="TXW17" s="67"/>
      <c r="TXX17" s="67"/>
      <c r="TXY17" s="67"/>
      <c r="TXZ17" s="67"/>
      <c r="TYA17" s="67"/>
      <c r="TYB17" s="67"/>
      <c r="TYC17" s="67"/>
      <c r="TYD17" s="67"/>
      <c r="TYE17" s="67"/>
      <c r="TYF17" s="67"/>
      <c r="TYG17" s="67"/>
      <c r="TYH17" s="67"/>
      <c r="TYI17" s="67"/>
      <c r="TYJ17" s="67"/>
      <c r="TYK17" s="67"/>
      <c r="TYL17" s="67"/>
      <c r="TYM17" s="67"/>
      <c r="TYN17" s="67"/>
      <c r="TYO17" s="67"/>
      <c r="TYP17" s="67"/>
      <c r="TYQ17" s="67"/>
      <c r="TYR17" s="67"/>
      <c r="TYS17" s="67"/>
      <c r="TYT17" s="67"/>
      <c r="TYU17" s="67"/>
      <c r="TYV17" s="67"/>
      <c r="TYW17" s="67"/>
      <c r="TYX17" s="67"/>
      <c r="TYY17" s="67"/>
      <c r="TYZ17" s="67"/>
      <c r="TZA17" s="67"/>
      <c r="TZB17" s="67"/>
      <c r="TZC17" s="67"/>
      <c r="TZD17" s="67"/>
      <c r="TZE17" s="67"/>
      <c r="TZF17" s="67"/>
      <c r="TZG17" s="67"/>
      <c r="TZH17" s="67"/>
      <c r="TZI17" s="67"/>
      <c r="TZJ17" s="67"/>
      <c r="TZK17" s="67"/>
      <c r="TZL17" s="67"/>
      <c r="TZM17" s="67"/>
      <c r="TZN17" s="67"/>
      <c r="TZO17" s="67"/>
      <c r="TZP17" s="67"/>
      <c r="TZQ17" s="67"/>
      <c r="TZR17" s="67"/>
      <c r="TZS17" s="67"/>
      <c r="TZT17" s="67"/>
      <c r="TZU17" s="67"/>
      <c r="TZV17" s="67"/>
      <c r="TZW17" s="67"/>
      <c r="TZX17" s="67"/>
      <c r="TZY17" s="67"/>
      <c r="TZZ17" s="67"/>
      <c r="UAA17" s="67"/>
      <c r="UAB17" s="67"/>
      <c r="UAC17" s="67"/>
      <c r="UAD17" s="67"/>
      <c r="UAE17" s="67"/>
      <c r="UAF17" s="67"/>
      <c r="UAG17" s="67"/>
      <c r="UAH17" s="67"/>
      <c r="UAI17" s="67"/>
      <c r="UAJ17" s="67"/>
      <c r="UAK17" s="67"/>
      <c r="UAL17" s="67"/>
      <c r="UAM17" s="67"/>
      <c r="UAN17" s="67"/>
      <c r="UAO17" s="67"/>
      <c r="UAP17" s="67"/>
      <c r="UAQ17" s="67"/>
      <c r="UAR17" s="67"/>
      <c r="UAS17" s="67"/>
      <c r="UAT17" s="67"/>
      <c r="UAU17" s="67"/>
      <c r="UAV17" s="67"/>
      <c r="UAW17" s="67"/>
      <c r="UAX17" s="67"/>
      <c r="UAY17" s="67"/>
      <c r="UAZ17" s="67"/>
      <c r="UBA17" s="67"/>
      <c r="UBB17" s="67"/>
      <c r="UBC17" s="67"/>
      <c r="UBD17" s="67"/>
      <c r="UBE17" s="67"/>
      <c r="UBF17" s="67"/>
      <c r="UBG17" s="67"/>
      <c r="UBH17" s="67"/>
      <c r="UBI17" s="67"/>
      <c r="UBJ17" s="67"/>
      <c r="UBK17" s="67"/>
      <c r="UBL17" s="67"/>
      <c r="UBM17" s="67"/>
      <c r="UBN17" s="67"/>
      <c r="UBO17" s="67"/>
      <c r="UBP17" s="67"/>
      <c r="UBQ17" s="67"/>
      <c r="UBR17" s="67"/>
      <c r="UBS17" s="67"/>
      <c r="UBT17" s="67"/>
      <c r="UBU17" s="67"/>
      <c r="UBV17" s="67"/>
      <c r="UBW17" s="67"/>
      <c r="UBX17" s="67"/>
      <c r="UBY17" s="67"/>
      <c r="UBZ17" s="67"/>
      <c r="UCA17" s="67"/>
      <c r="UCB17" s="67"/>
      <c r="UCC17" s="67"/>
      <c r="UCD17" s="67"/>
      <c r="UCE17" s="67"/>
      <c r="UCF17" s="67"/>
      <c r="UCG17" s="67"/>
      <c r="UCH17" s="67"/>
      <c r="UCI17" s="67"/>
      <c r="UCJ17" s="67"/>
      <c r="UCK17" s="67"/>
      <c r="UCL17" s="67"/>
      <c r="UCM17" s="67"/>
      <c r="UCN17" s="67"/>
      <c r="UCO17" s="67"/>
      <c r="UCP17" s="67"/>
      <c r="UCQ17" s="67"/>
      <c r="UCR17" s="67"/>
      <c r="UCS17" s="67"/>
      <c r="UCT17" s="67"/>
      <c r="UCU17" s="67"/>
      <c r="UCV17" s="67"/>
      <c r="UCW17" s="67"/>
      <c r="UCX17" s="67"/>
      <c r="UCY17" s="67"/>
      <c r="UCZ17" s="67"/>
      <c r="UDA17" s="67"/>
      <c r="UDB17" s="67"/>
      <c r="UDC17" s="67"/>
      <c r="UDD17" s="67"/>
      <c r="UDE17" s="67"/>
      <c r="UDF17" s="67"/>
      <c r="UDG17" s="67"/>
      <c r="UDH17" s="67"/>
      <c r="UDI17" s="67"/>
      <c r="UDJ17" s="67"/>
      <c r="UDK17" s="67"/>
      <c r="UDL17" s="67"/>
      <c r="UDM17" s="67"/>
      <c r="UDN17" s="67"/>
      <c r="UDO17" s="67"/>
      <c r="UDP17" s="67"/>
      <c r="UDQ17" s="67"/>
      <c r="UDR17" s="67"/>
      <c r="UDS17" s="67"/>
      <c r="UDT17" s="67"/>
      <c r="UDU17" s="67"/>
      <c r="UDV17" s="67"/>
      <c r="UDW17" s="67"/>
      <c r="UDX17" s="67"/>
      <c r="UDY17" s="67"/>
      <c r="UDZ17" s="67"/>
      <c r="UEA17" s="67"/>
      <c r="UEB17" s="67"/>
      <c r="UEC17" s="67"/>
      <c r="UED17" s="67"/>
      <c r="UEE17" s="67"/>
      <c r="UEF17" s="67"/>
      <c r="UEG17" s="67"/>
      <c r="UEH17" s="67"/>
      <c r="UEI17" s="67"/>
      <c r="UEJ17" s="67"/>
      <c r="UEK17" s="67"/>
      <c r="UEL17" s="67"/>
      <c r="UEM17" s="67"/>
      <c r="UEN17" s="67"/>
      <c r="UEO17" s="67"/>
      <c r="UEP17" s="67"/>
      <c r="UEQ17" s="67"/>
      <c r="UER17" s="67"/>
      <c r="UES17" s="67"/>
      <c r="UET17" s="67"/>
      <c r="UEU17" s="67"/>
      <c r="UEV17" s="67"/>
      <c r="UEW17" s="67"/>
      <c r="UEX17" s="67"/>
      <c r="UEY17" s="67"/>
      <c r="UEZ17" s="67"/>
      <c r="UFA17" s="67"/>
      <c r="UFB17" s="67"/>
      <c r="UFC17" s="67"/>
      <c r="UFD17" s="67"/>
      <c r="UFE17" s="67"/>
      <c r="UFF17" s="67"/>
      <c r="UFG17" s="67"/>
      <c r="UFH17" s="67"/>
      <c r="UFI17" s="67"/>
      <c r="UFJ17" s="67"/>
      <c r="UFK17" s="67"/>
      <c r="UFL17" s="67"/>
      <c r="UFM17" s="67"/>
      <c r="UFN17" s="67"/>
      <c r="UFO17" s="67"/>
      <c r="UFP17" s="67"/>
      <c r="UFQ17" s="67"/>
      <c r="UFR17" s="67"/>
      <c r="UFS17" s="67"/>
      <c r="UFT17" s="67"/>
      <c r="UFU17" s="67"/>
      <c r="UFV17" s="67"/>
      <c r="UFW17" s="67"/>
      <c r="UFX17" s="67"/>
      <c r="UFY17" s="67"/>
      <c r="UFZ17" s="67"/>
      <c r="UGA17" s="67"/>
      <c r="UGB17" s="67"/>
      <c r="UGC17" s="67"/>
      <c r="UGD17" s="67"/>
      <c r="UGE17" s="67"/>
      <c r="UGF17" s="67"/>
      <c r="UGG17" s="67"/>
      <c r="UGH17" s="67"/>
      <c r="UGI17" s="67"/>
      <c r="UGJ17" s="67"/>
      <c r="UGK17" s="67"/>
      <c r="UGL17" s="67"/>
      <c r="UGM17" s="67"/>
      <c r="UGN17" s="67"/>
      <c r="UGO17" s="67"/>
      <c r="UGP17" s="67"/>
      <c r="UGQ17" s="67"/>
      <c r="UGR17" s="67"/>
      <c r="UGS17" s="67"/>
      <c r="UGT17" s="67"/>
      <c r="UGU17" s="67"/>
      <c r="UGV17" s="67"/>
      <c r="UGW17" s="67"/>
      <c r="UGX17" s="67"/>
      <c r="UGY17" s="67"/>
      <c r="UGZ17" s="67"/>
      <c r="UHA17" s="67"/>
      <c r="UHB17" s="67"/>
      <c r="UHC17" s="67"/>
      <c r="UHD17" s="67"/>
      <c r="UHE17" s="67"/>
      <c r="UHF17" s="67"/>
      <c r="UHG17" s="67"/>
      <c r="UHH17" s="67"/>
      <c r="UHI17" s="67"/>
      <c r="UHJ17" s="67"/>
      <c r="UHK17" s="67"/>
      <c r="UHL17" s="67"/>
      <c r="UHM17" s="67"/>
      <c r="UHN17" s="67"/>
      <c r="UHO17" s="67"/>
      <c r="UHP17" s="67"/>
      <c r="UHQ17" s="67"/>
      <c r="UHR17" s="67"/>
      <c r="UHS17" s="67"/>
      <c r="UHT17" s="67"/>
      <c r="UHU17" s="67"/>
      <c r="UHV17" s="67"/>
      <c r="UHW17" s="67"/>
      <c r="UHX17" s="67"/>
      <c r="UHY17" s="67"/>
      <c r="UHZ17" s="67"/>
      <c r="UIA17" s="67"/>
      <c r="UIB17" s="67"/>
      <c r="UIC17" s="67"/>
      <c r="UID17" s="67"/>
      <c r="UIE17" s="67"/>
      <c r="UIF17" s="67"/>
      <c r="UIG17" s="67"/>
      <c r="UIH17" s="67"/>
      <c r="UII17" s="67"/>
      <c r="UIJ17" s="67"/>
      <c r="UIK17" s="67"/>
      <c r="UIL17" s="67"/>
      <c r="UIM17" s="67"/>
      <c r="UIN17" s="67"/>
      <c r="UIO17" s="67"/>
      <c r="UIP17" s="67"/>
      <c r="UIQ17" s="67"/>
      <c r="UIR17" s="67"/>
      <c r="UIS17" s="67"/>
      <c r="UIT17" s="67"/>
      <c r="UIU17" s="67"/>
      <c r="UIV17" s="67"/>
      <c r="UIW17" s="67"/>
      <c r="UIX17" s="67"/>
      <c r="UIY17" s="67"/>
      <c r="UIZ17" s="67"/>
      <c r="UJA17" s="67"/>
      <c r="UJB17" s="67"/>
      <c r="UJC17" s="67"/>
      <c r="UJD17" s="67"/>
      <c r="UJE17" s="67"/>
      <c r="UJF17" s="67"/>
      <c r="UJG17" s="67"/>
      <c r="UJH17" s="67"/>
      <c r="UJI17" s="67"/>
      <c r="UJJ17" s="67"/>
      <c r="UJK17" s="67"/>
      <c r="UJL17" s="67"/>
      <c r="UJM17" s="67"/>
      <c r="UJN17" s="67"/>
      <c r="UJO17" s="67"/>
      <c r="UJP17" s="67"/>
      <c r="UJQ17" s="67"/>
      <c r="UJR17" s="67"/>
      <c r="UJS17" s="67"/>
      <c r="UJT17" s="67"/>
      <c r="UJU17" s="67"/>
      <c r="UJV17" s="67"/>
      <c r="UJW17" s="67"/>
      <c r="UJX17" s="67"/>
      <c r="UJY17" s="67"/>
      <c r="UJZ17" s="67"/>
      <c r="UKA17" s="67"/>
      <c r="UKB17" s="67"/>
      <c r="UKC17" s="67"/>
      <c r="UKD17" s="67"/>
      <c r="UKE17" s="67"/>
      <c r="UKF17" s="67"/>
      <c r="UKG17" s="67"/>
      <c r="UKH17" s="67"/>
      <c r="UKI17" s="67"/>
      <c r="UKJ17" s="67"/>
      <c r="UKK17" s="67"/>
      <c r="UKL17" s="67"/>
      <c r="UKM17" s="67"/>
      <c r="UKN17" s="67"/>
      <c r="UKO17" s="67"/>
      <c r="UKP17" s="67"/>
      <c r="UKQ17" s="67"/>
      <c r="UKR17" s="67"/>
      <c r="UKS17" s="67"/>
      <c r="UKT17" s="67"/>
      <c r="UKU17" s="67"/>
      <c r="UKV17" s="67"/>
      <c r="UKW17" s="67"/>
      <c r="UKX17" s="67"/>
      <c r="UKY17" s="67"/>
      <c r="UKZ17" s="67"/>
      <c r="ULA17" s="67"/>
      <c r="ULB17" s="67"/>
      <c r="ULC17" s="67"/>
      <c r="ULD17" s="67"/>
      <c r="ULE17" s="67"/>
      <c r="ULF17" s="67"/>
      <c r="ULG17" s="67"/>
      <c r="ULH17" s="67"/>
      <c r="ULI17" s="67"/>
      <c r="ULJ17" s="67"/>
      <c r="ULK17" s="67"/>
      <c r="ULL17" s="67"/>
      <c r="ULM17" s="67"/>
      <c r="ULN17" s="67"/>
      <c r="ULO17" s="67"/>
      <c r="ULP17" s="67"/>
      <c r="ULQ17" s="67"/>
      <c r="ULR17" s="67"/>
      <c r="ULS17" s="67"/>
      <c r="ULT17" s="67"/>
      <c r="ULU17" s="67"/>
      <c r="ULV17" s="67"/>
      <c r="ULW17" s="67"/>
      <c r="ULX17" s="67"/>
      <c r="ULY17" s="67"/>
      <c r="ULZ17" s="67"/>
      <c r="UMA17" s="67"/>
      <c r="UMB17" s="67"/>
      <c r="UMC17" s="67"/>
      <c r="UMD17" s="67"/>
      <c r="UME17" s="67"/>
      <c r="UMF17" s="67"/>
      <c r="UMG17" s="67"/>
      <c r="UMH17" s="67"/>
      <c r="UMI17" s="67"/>
      <c r="UMJ17" s="67"/>
      <c r="UMK17" s="67"/>
      <c r="UML17" s="67"/>
      <c r="UMM17" s="67"/>
      <c r="UMN17" s="67"/>
      <c r="UMO17" s="67"/>
      <c r="UMP17" s="67"/>
      <c r="UMQ17" s="67"/>
      <c r="UMR17" s="67"/>
      <c r="UMS17" s="67"/>
      <c r="UMT17" s="67"/>
      <c r="UMU17" s="67"/>
      <c r="UMV17" s="67"/>
      <c r="UMW17" s="67"/>
      <c r="UMX17" s="67"/>
      <c r="UMY17" s="67"/>
      <c r="UMZ17" s="67"/>
      <c r="UNA17" s="67"/>
      <c r="UNB17" s="67"/>
      <c r="UNC17" s="67"/>
      <c r="UND17" s="67"/>
      <c r="UNE17" s="67"/>
      <c r="UNF17" s="67"/>
      <c r="UNG17" s="67"/>
      <c r="UNH17" s="67"/>
      <c r="UNI17" s="67"/>
      <c r="UNJ17" s="67"/>
      <c r="UNK17" s="67"/>
      <c r="UNL17" s="67"/>
      <c r="UNM17" s="67"/>
      <c r="UNN17" s="67"/>
      <c r="UNO17" s="67"/>
      <c r="UNP17" s="67"/>
      <c r="UNQ17" s="67"/>
      <c r="UNR17" s="67"/>
      <c r="UNS17" s="67"/>
      <c r="UNT17" s="67"/>
      <c r="UNU17" s="67"/>
      <c r="UNV17" s="67"/>
      <c r="UNW17" s="67"/>
      <c r="UNX17" s="67"/>
      <c r="UNY17" s="67"/>
      <c r="UNZ17" s="67"/>
      <c r="UOA17" s="67"/>
      <c r="UOB17" s="67"/>
      <c r="UOC17" s="67"/>
      <c r="UOD17" s="67"/>
      <c r="UOE17" s="67"/>
      <c r="UOF17" s="67"/>
      <c r="UOG17" s="67"/>
      <c r="UOH17" s="67"/>
      <c r="UOI17" s="67"/>
      <c r="UOJ17" s="67"/>
      <c r="UOK17" s="67"/>
      <c r="UOL17" s="67"/>
      <c r="UOM17" s="67"/>
      <c r="UON17" s="67"/>
      <c r="UOO17" s="67"/>
      <c r="UOP17" s="67"/>
      <c r="UOQ17" s="67"/>
      <c r="UOR17" s="67"/>
      <c r="UOS17" s="67"/>
      <c r="UOT17" s="67"/>
      <c r="UOU17" s="67"/>
      <c r="UOV17" s="67"/>
      <c r="UOW17" s="67"/>
      <c r="UOX17" s="67"/>
      <c r="UOY17" s="67"/>
      <c r="UOZ17" s="67"/>
      <c r="UPA17" s="67"/>
      <c r="UPB17" s="67"/>
      <c r="UPC17" s="67"/>
      <c r="UPD17" s="67"/>
      <c r="UPE17" s="67"/>
      <c r="UPF17" s="67"/>
      <c r="UPG17" s="67"/>
      <c r="UPH17" s="67"/>
      <c r="UPI17" s="67"/>
      <c r="UPJ17" s="67"/>
      <c r="UPK17" s="67"/>
      <c r="UPL17" s="67"/>
      <c r="UPM17" s="67"/>
      <c r="UPN17" s="67"/>
      <c r="UPO17" s="67"/>
      <c r="UPP17" s="67"/>
      <c r="UPQ17" s="67"/>
      <c r="UPR17" s="67"/>
      <c r="UPS17" s="67"/>
      <c r="UPT17" s="67"/>
      <c r="UPU17" s="67"/>
      <c r="UPV17" s="67"/>
      <c r="UPW17" s="67"/>
      <c r="UPX17" s="67"/>
      <c r="UPY17" s="67"/>
      <c r="UPZ17" s="67"/>
      <c r="UQA17" s="67"/>
      <c r="UQB17" s="67"/>
      <c r="UQC17" s="67"/>
      <c r="UQD17" s="67"/>
      <c r="UQE17" s="67"/>
      <c r="UQF17" s="67"/>
      <c r="UQG17" s="67"/>
      <c r="UQH17" s="67"/>
      <c r="UQI17" s="67"/>
      <c r="UQJ17" s="67"/>
      <c r="UQK17" s="67"/>
      <c r="UQL17" s="67"/>
      <c r="UQM17" s="67"/>
      <c r="UQN17" s="67"/>
      <c r="UQO17" s="67"/>
      <c r="UQP17" s="67"/>
      <c r="UQQ17" s="67"/>
      <c r="UQR17" s="67"/>
      <c r="UQS17" s="67"/>
      <c r="UQT17" s="67"/>
      <c r="UQU17" s="67"/>
      <c r="UQV17" s="67"/>
      <c r="UQW17" s="67"/>
      <c r="UQX17" s="67"/>
      <c r="UQY17" s="67"/>
      <c r="UQZ17" s="67"/>
      <c r="URA17" s="67"/>
      <c r="URB17" s="67"/>
      <c r="URC17" s="67"/>
      <c r="URD17" s="67"/>
      <c r="URE17" s="67"/>
      <c r="URF17" s="67"/>
      <c r="URG17" s="67"/>
      <c r="URH17" s="67"/>
      <c r="URI17" s="67"/>
      <c r="URJ17" s="67"/>
      <c r="URK17" s="67"/>
      <c r="URL17" s="67"/>
      <c r="URM17" s="67"/>
      <c r="URN17" s="67"/>
      <c r="URO17" s="67"/>
      <c r="URP17" s="67"/>
      <c r="URQ17" s="67"/>
      <c r="URR17" s="67"/>
      <c r="URS17" s="67"/>
      <c r="URT17" s="67"/>
      <c r="URU17" s="67"/>
      <c r="URV17" s="67"/>
      <c r="URW17" s="67"/>
      <c r="URX17" s="67"/>
      <c r="URY17" s="67"/>
      <c r="URZ17" s="67"/>
      <c r="USA17" s="67"/>
      <c r="USB17" s="67"/>
      <c r="USC17" s="67"/>
      <c r="USD17" s="67"/>
      <c r="USE17" s="67"/>
      <c r="USF17" s="67"/>
      <c r="USG17" s="67"/>
      <c r="USH17" s="67"/>
      <c r="USI17" s="67"/>
      <c r="USJ17" s="67"/>
      <c r="USK17" s="67"/>
      <c r="USL17" s="67"/>
      <c r="USM17" s="67"/>
      <c r="USN17" s="67"/>
      <c r="USO17" s="67"/>
      <c r="USP17" s="67"/>
      <c r="USQ17" s="67"/>
      <c r="USR17" s="67"/>
      <c r="USS17" s="67"/>
      <c r="UST17" s="67"/>
      <c r="USU17" s="67"/>
      <c r="USV17" s="67"/>
      <c r="USW17" s="67"/>
      <c r="USX17" s="67"/>
      <c r="USY17" s="67"/>
      <c r="USZ17" s="67"/>
      <c r="UTA17" s="67"/>
      <c r="UTB17" s="67"/>
      <c r="UTC17" s="67"/>
      <c r="UTD17" s="67"/>
      <c r="UTE17" s="67"/>
      <c r="UTF17" s="67"/>
      <c r="UTG17" s="67"/>
      <c r="UTH17" s="67"/>
      <c r="UTI17" s="67"/>
      <c r="UTJ17" s="67"/>
      <c r="UTK17" s="67"/>
      <c r="UTL17" s="67"/>
      <c r="UTM17" s="67"/>
      <c r="UTN17" s="67"/>
      <c r="UTO17" s="67"/>
      <c r="UTP17" s="67"/>
      <c r="UTQ17" s="67"/>
      <c r="UTR17" s="67"/>
      <c r="UTS17" s="67"/>
      <c r="UTT17" s="67"/>
      <c r="UTU17" s="67"/>
      <c r="UTV17" s="67"/>
      <c r="UTW17" s="67"/>
      <c r="UTX17" s="67"/>
      <c r="UTY17" s="67"/>
      <c r="UTZ17" s="67"/>
      <c r="UUA17" s="67"/>
      <c r="UUB17" s="67"/>
      <c r="UUC17" s="67"/>
      <c r="UUD17" s="67"/>
      <c r="UUE17" s="67"/>
      <c r="UUF17" s="67"/>
      <c r="UUG17" s="67"/>
      <c r="UUH17" s="67"/>
      <c r="UUI17" s="67"/>
      <c r="UUJ17" s="67"/>
      <c r="UUK17" s="67"/>
      <c r="UUL17" s="67"/>
      <c r="UUM17" s="67"/>
      <c r="UUN17" s="67"/>
      <c r="UUO17" s="67"/>
      <c r="UUP17" s="67"/>
      <c r="UUQ17" s="67"/>
      <c r="UUR17" s="67"/>
      <c r="UUS17" s="67"/>
      <c r="UUT17" s="67"/>
      <c r="UUU17" s="67"/>
      <c r="UUV17" s="67"/>
      <c r="UUW17" s="67"/>
      <c r="UUX17" s="67"/>
      <c r="UUY17" s="67"/>
      <c r="UUZ17" s="67"/>
      <c r="UVA17" s="67"/>
      <c r="UVB17" s="67"/>
      <c r="UVC17" s="67"/>
      <c r="UVD17" s="67"/>
      <c r="UVE17" s="67"/>
      <c r="UVF17" s="67"/>
      <c r="UVG17" s="67"/>
      <c r="UVH17" s="67"/>
      <c r="UVI17" s="67"/>
      <c r="UVJ17" s="67"/>
      <c r="UVK17" s="67"/>
      <c r="UVL17" s="67"/>
      <c r="UVM17" s="67"/>
      <c r="UVN17" s="67"/>
      <c r="UVO17" s="67"/>
      <c r="UVP17" s="67"/>
      <c r="UVQ17" s="67"/>
      <c r="UVR17" s="67"/>
      <c r="UVS17" s="67"/>
      <c r="UVT17" s="67"/>
      <c r="UVU17" s="67"/>
      <c r="UVV17" s="67"/>
      <c r="UVW17" s="67"/>
      <c r="UVX17" s="67"/>
      <c r="UVY17" s="67"/>
      <c r="UVZ17" s="67"/>
      <c r="UWA17" s="67"/>
      <c r="UWB17" s="67"/>
      <c r="UWC17" s="67"/>
      <c r="UWD17" s="67"/>
      <c r="UWE17" s="67"/>
      <c r="UWF17" s="67"/>
      <c r="UWG17" s="67"/>
      <c r="UWH17" s="67"/>
      <c r="UWI17" s="67"/>
      <c r="UWJ17" s="67"/>
      <c r="UWK17" s="67"/>
      <c r="UWL17" s="67"/>
      <c r="UWM17" s="67"/>
      <c r="UWN17" s="67"/>
      <c r="UWO17" s="67"/>
      <c r="UWP17" s="67"/>
      <c r="UWQ17" s="67"/>
      <c r="UWR17" s="67"/>
      <c r="UWS17" s="67"/>
      <c r="UWT17" s="67"/>
      <c r="UWU17" s="67"/>
      <c r="UWV17" s="67"/>
      <c r="UWW17" s="67"/>
      <c r="UWX17" s="67"/>
      <c r="UWY17" s="67"/>
      <c r="UWZ17" s="67"/>
      <c r="UXA17" s="67"/>
      <c r="UXB17" s="67"/>
      <c r="UXC17" s="67"/>
      <c r="UXD17" s="67"/>
      <c r="UXE17" s="67"/>
      <c r="UXF17" s="67"/>
      <c r="UXG17" s="67"/>
      <c r="UXH17" s="67"/>
      <c r="UXI17" s="67"/>
      <c r="UXJ17" s="67"/>
      <c r="UXK17" s="67"/>
      <c r="UXL17" s="67"/>
      <c r="UXM17" s="67"/>
      <c r="UXN17" s="67"/>
      <c r="UXO17" s="67"/>
      <c r="UXP17" s="67"/>
      <c r="UXQ17" s="67"/>
      <c r="UXR17" s="67"/>
      <c r="UXS17" s="67"/>
      <c r="UXT17" s="67"/>
      <c r="UXU17" s="67"/>
      <c r="UXV17" s="67"/>
      <c r="UXW17" s="67"/>
      <c r="UXX17" s="67"/>
      <c r="UXY17" s="67"/>
      <c r="UXZ17" s="67"/>
      <c r="UYA17" s="67"/>
      <c r="UYB17" s="67"/>
      <c r="UYC17" s="67"/>
      <c r="UYD17" s="67"/>
      <c r="UYE17" s="67"/>
      <c r="UYF17" s="67"/>
      <c r="UYG17" s="67"/>
      <c r="UYH17" s="67"/>
      <c r="UYI17" s="67"/>
      <c r="UYJ17" s="67"/>
      <c r="UYK17" s="67"/>
      <c r="UYL17" s="67"/>
      <c r="UYM17" s="67"/>
      <c r="UYN17" s="67"/>
      <c r="UYO17" s="67"/>
      <c r="UYP17" s="67"/>
      <c r="UYQ17" s="67"/>
      <c r="UYR17" s="67"/>
      <c r="UYS17" s="67"/>
      <c r="UYT17" s="67"/>
      <c r="UYU17" s="67"/>
      <c r="UYV17" s="67"/>
      <c r="UYW17" s="67"/>
      <c r="UYX17" s="67"/>
      <c r="UYY17" s="67"/>
      <c r="UYZ17" s="67"/>
      <c r="UZA17" s="67"/>
      <c r="UZB17" s="67"/>
      <c r="UZC17" s="67"/>
      <c r="UZD17" s="67"/>
      <c r="UZE17" s="67"/>
      <c r="UZF17" s="67"/>
      <c r="UZG17" s="67"/>
      <c r="UZH17" s="67"/>
      <c r="UZI17" s="67"/>
      <c r="UZJ17" s="67"/>
      <c r="UZK17" s="67"/>
      <c r="UZL17" s="67"/>
      <c r="UZM17" s="67"/>
      <c r="UZN17" s="67"/>
      <c r="UZO17" s="67"/>
      <c r="UZP17" s="67"/>
      <c r="UZQ17" s="67"/>
      <c r="UZR17" s="67"/>
      <c r="UZS17" s="67"/>
      <c r="UZT17" s="67"/>
      <c r="UZU17" s="67"/>
      <c r="UZV17" s="67"/>
      <c r="UZW17" s="67"/>
      <c r="UZX17" s="67"/>
      <c r="UZY17" s="67"/>
      <c r="UZZ17" s="67"/>
      <c r="VAA17" s="67"/>
      <c r="VAB17" s="67"/>
      <c r="VAC17" s="67"/>
      <c r="VAD17" s="67"/>
      <c r="VAE17" s="67"/>
      <c r="VAF17" s="67"/>
      <c r="VAG17" s="67"/>
      <c r="VAH17" s="67"/>
      <c r="VAI17" s="67"/>
      <c r="VAJ17" s="67"/>
      <c r="VAK17" s="67"/>
      <c r="VAL17" s="67"/>
      <c r="VAM17" s="67"/>
      <c r="VAN17" s="67"/>
      <c r="VAO17" s="67"/>
      <c r="VAP17" s="67"/>
      <c r="VAQ17" s="67"/>
      <c r="VAR17" s="67"/>
      <c r="VAS17" s="67"/>
      <c r="VAT17" s="67"/>
      <c r="VAU17" s="67"/>
      <c r="VAV17" s="67"/>
      <c r="VAW17" s="67"/>
      <c r="VAX17" s="67"/>
      <c r="VAY17" s="67"/>
      <c r="VAZ17" s="67"/>
      <c r="VBA17" s="67"/>
      <c r="VBB17" s="67"/>
      <c r="VBC17" s="67"/>
      <c r="VBD17" s="67"/>
      <c r="VBE17" s="67"/>
      <c r="VBF17" s="67"/>
      <c r="VBG17" s="67"/>
      <c r="VBH17" s="67"/>
      <c r="VBI17" s="67"/>
      <c r="VBJ17" s="67"/>
      <c r="VBK17" s="67"/>
      <c r="VBL17" s="67"/>
      <c r="VBM17" s="67"/>
      <c r="VBN17" s="67"/>
      <c r="VBO17" s="67"/>
      <c r="VBP17" s="67"/>
      <c r="VBQ17" s="67"/>
      <c r="VBR17" s="67"/>
      <c r="VBS17" s="67"/>
      <c r="VBT17" s="67"/>
      <c r="VBU17" s="67"/>
      <c r="VBV17" s="67"/>
      <c r="VBW17" s="67"/>
      <c r="VBX17" s="67"/>
      <c r="VBY17" s="67"/>
      <c r="VBZ17" s="67"/>
      <c r="VCA17" s="67"/>
      <c r="VCB17" s="67"/>
      <c r="VCC17" s="67"/>
      <c r="VCD17" s="67"/>
      <c r="VCE17" s="67"/>
      <c r="VCF17" s="67"/>
      <c r="VCG17" s="67"/>
      <c r="VCH17" s="67"/>
      <c r="VCI17" s="67"/>
      <c r="VCJ17" s="67"/>
      <c r="VCK17" s="67"/>
      <c r="VCL17" s="67"/>
      <c r="VCM17" s="67"/>
      <c r="VCN17" s="67"/>
      <c r="VCO17" s="67"/>
      <c r="VCP17" s="67"/>
      <c r="VCQ17" s="67"/>
      <c r="VCR17" s="67"/>
      <c r="VCS17" s="67"/>
      <c r="VCT17" s="67"/>
      <c r="VCU17" s="67"/>
      <c r="VCV17" s="67"/>
      <c r="VCW17" s="67"/>
      <c r="VCX17" s="67"/>
      <c r="VCY17" s="67"/>
      <c r="VCZ17" s="67"/>
      <c r="VDA17" s="67"/>
      <c r="VDB17" s="67"/>
      <c r="VDC17" s="67"/>
      <c r="VDD17" s="67"/>
      <c r="VDE17" s="67"/>
      <c r="VDF17" s="67"/>
      <c r="VDG17" s="67"/>
      <c r="VDH17" s="67"/>
      <c r="VDI17" s="67"/>
      <c r="VDJ17" s="67"/>
      <c r="VDK17" s="67"/>
      <c r="VDL17" s="67"/>
      <c r="VDM17" s="67"/>
      <c r="VDN17" s="67"/>
      <c r="VDO17" s="67"/>
      <c r="VDP17" s="67"/>
      <c r="VDQ17" s="67"/>
      <c r="VDR17" s="67"/>
      <c r="VDS17" s="67"/>
      <c r="VDT17" s="67"/>
      <c r="VDU17" s="67"/>
      <c r="VDV17" s="67"/>
      <c r="VDW17" s="67"/>
      <c r="VDX17" s="67"/>
      <c r="VDY17" s="67"/>
      <c r="VDZ17" s="67"/>
      <c r="VEA17" s="67"/>
      <c r="VEB17" s="67"/>
      <c r="VEC17" s="67"/>
      <c r="VED17" s="67"/>
      <c r="VEE17" s="67"/>
      <c r="VEF17" s="67"/>
      <c r="VEG17" s="67"/>
      <c r="VEH17" s="67"/>
      <c r="VEI17" s="67"/>
      <c r="VEJ17" s="67"/>
      <c r="VEK17" s="67"/>
      <c r="VEL17" s="67"/>
      <c r="VEM17" s="67"/>
      <c r="VEN17" s="67"/>
      <c r="VEO17" s="67"/>
      <c r="VEP17" s="67"/>
      <c r="VEQ17" s="67"/>
      <c r="VER17" s="67"/>
      <c r="VES17" s="67"/>
      <c r="VET17" s="67"/>
      <c r="VEU17" s="67"/>
      <c r="VEV17" s="67"/>
      <c r="VEW17" s="67"/>
      <c r="VEX17" s="67"/>
      <c r="VEY17" s="67"/>
      <c r="VEZ17" s="67"/>
      <c r="VFA17" s="67"/>
      <c r="VFB17" s="67"/>
      <c r="VFC17" s="67"/>
      <c r="VFD17" s="67"/>
      <c r="VFE17" s="67"/>
      <c r="VFF17" s="67"/>
      <c r="VFG17" s="67"/>
      <c r="VFH17" s="67"/>
      <c r="VFI17" s="67"/>
      <c r="VFJ17" s="67"/>
      <c r="VFK17" s="67"/>
      <c r="VFL17" s="67"/>
      <c r="VFM17" s="67"/>
      <c r="VFN17" s="67"/>
      <c r="VFO17" s="67"/>
      <c r="VFP17" s="67"/>
      <c r="VFQ17" s="67"/>
      <c r="VFR17" s="67"/>
      <c r="VFS17" s="67"/>
      <c r="VFT17" s="67"/>
      <c r="VFU17" s="67"/>
      <c r="VFV17" s="67"/>
      <c r="VFW17" s="67"/>
      <c r="VFX17" s="67"/>
      <c r="VFY17" s="67"/>
      <c r="VFZ17" s="67"/>
      <c r="VGA17" s="67"/>
      <c r="VGB17" s="67"/>
      <c r="VGC17" s="67"/>
      <c r="VGD17" s="67"/>
      <c r="VGE17" s="67"/>
      <c r="VGF17" s="67"/>
      <c r="VGG17" s="67"/>
      <c r="VGH17" s="67"/>
      <c r="VGI17" s="67"/>
      <c r="VGJ17" s="67"/>
      <c r="VGK17" s="67"/>
      <c r="VGL17" s="67"/>
      <c r="VGM17" s="67"/>
      <c r="VGN17" s="67"/>
      <c r="VGO17" s="67"/>
      <c r="VGP17" s="67"/>
      <c r="VGQ17" s="67"/>
      <c r="VGR17" s="67"/>
      <c r="VGS17" s="67"/>
      <c r="VGT17" s="67"/>
      <c r="VGU17" s="67"/>
      <c r="VGV17" s="67"/>
      <c r="VGW17" s="67"/>
      <c r="VGX17" s="67"/>
      <c r="VGY17" s="67"/>
      <c r="VGZ17" s="67"/>
      <c r="VHA17" s="67"/>
      <c r="VHB17" s="67"/>
      <c r="VHC17" s="67"/>
      <c r="VHD17" s="67"/>
      <c r="VHE17" s="67"/>
      <c r="VHF17" s="67"/>
      <c r="VHG17" s="67"/>
      <c r="VHH17" s="67"/>
      <c r="VHI17" s="67"/>
      <c r="VHJ17" s="67"/>
      <c r="VHK17" s="67"/>
      <c r="VHL17" s="67"/>
      <c r="VHM17" s="67"/>
      <c r="VHN17" s="67"/>
      <c r="VHO17" s="67"/>
      <c r="VHP17" s="67"/>
      <c r="VHQ17" s="67"/>
      <c r="VHR17" s="67"/>
      <c r="VHS17" s="67"/>
      <c r="VHT17" s="67"/>
      <c r="VHU17" s="67"/>
      <c r="VHV17" s="67"/>
      <c r="VHW17" s="67"/>
      <c r="VHX17" s="67"/>
      <c r="VHY17" s="67"/>
      <c r="VHZ17" s="67"/>
      <c r="VIA17" s="67"/>
      <c r="VIB17" s="67"/>
      <c r="VIC17" s="67"/>
      <c r="VID17" s="67"/>
      <c r="VIE17" s="67"/>
      <c r="VIF17" s="67"/>
      <c r="VIG17" s="67"/>
      <c r="VIH17" s="67"/>
      <c r="VII17" s="67"/>
      <c r="VIJ17" s="67"/>
      <c r="VIK17" s="67"/>
      <c r="VIL17" s="67"/>
      <c r="VIM17" s="67"/>
      <c r="VIN17" s="67"/>
      <c r="VIO17" s="67"/>
      <c r="VIP17" s="67"/>
      <c r="VIQ17" s="67"/>
      <c r="VIR17" s="67"/>
      <c r="VIS17" s="67"/>
      <c r="VIT17" s="67"/>
      <c r="VIU17" s="67"/>
      <c r="VIV17" s="67"/>
      <c r="VIW17" s="67"/>
      <c r="VIX17" s="67"/>
      <c r="VIY17" s="67"/>
      <c r="VIZ17" s="67"/>
      <c r="VJA17" s="67"/>
      <c r="VJB17" s="67"/>
      <c r="VJC17" s="67"/>
      <c r="VJD17" s="67"/>
      <c r="VJE17" s="67"/>
      <c r="VJF17" s="67"/>
      <c r="VJG17" s="67"/>
      <c r="VJH17" s="67"/>
      <c r="VJI17" s="67"/>
      <c r="VJJ17" s="67"/>
      <c r="VJK17" s="67"/>
      <c r="VJL17" s="67"/>
      <c r="VJM17" s="67"/>
      <c r="VJN17" s="67"/>
      <c r="VJO17" s="67"/>
      <c r="VJP17" s="67"/>
      <c r="VJQ17" s="67"/>
      <c r="VJR17" s="67"/>
      <c r="VJS17" s="67"/>
      <c r="VJT17" s="67"/>
      <c r="VJU17" s="67"/>
      <c r="VJV17" s="67"/>
      <c r="VJW17" s="67"/>
      <c r="VJX17" s="67"/>
      <c r="VJY17" s="67"/>
      <c r="VJZ17" s="67"/>
      <c r="VKA17" s="67"/>
      <c r="VKB17" s="67"/>
      <c r="VKC17" s="67"/>
      <c r="VKD17" s="67"/>
      <c r="VKE17" s="67"/>
      <c r="VKF17" s="67"/>
      <c r="VKG17" s="67"/>
      <c r="VKH17" s="67"/>
      <c r="VKI17" s="67"/>
      <c r="VKJ17" s="67"/>
      <c r="VKK17" s="67"/>
      <c r="VKL17" s="67"/>
      <c r="VKM17" s="67"/>
      <c r="VKN17" s="67"/>
      <c r="VKO17" s="67"/>
      <c r="VKP17" s="67"/>
      <c r="VKQ17" s="67"/>
      <c r="VKR17" s="67"/>
      <c r="VKS17" s="67"/>
      <c r="VKT17" s="67"/>
      <c r="VKU17" s="67"/>
      <c r="VKV17" s="67"/>
      <c r="VKW17" s="67"/>
      <c r="VKX17" s="67"/>
      <c r="VKY17" s="67"/>
      <c r="VKZ17" s="67"/>
      <c r="VLA17" s="67"/>
      <c r="VLB17" s="67"/>
      <c r="VLC17" s="67"/>
      <c r="VLD17" s="67"/>
      <c r="VLE17" s="67"/>
      <c r="VLF17" s="67"/>
      <c r="VLG17" s="67"/>
      <c r="VLH17" s="67"/>
      <c r="VLI17" s="67"/>
      <c r="VLJ17" s="67"/>
      <c r="VLK17" s="67"/>
      <c r="VLL17" s="67"/>
      <c r="VLM17" s="67"/>
      <c r="VLN17" s="67"/>
      <c r="VLO17" s="67"/>
      <c r="VLP17" s="67"/>
      <c r="VLQ17" s="67"/>
      <c r="VLR17" s="67"/>
      <c r="VLS17" s="67"/>
      <c r="VLT17" s="67"/>
      <c r="VLU17" s="67"/>
      <c r="VLV17" s="67"/>
      <c r="VLW17" s="67"/>
      <c r="VLX17" s="67"/>
      <c r="VLY17" s="67"/>
      <c r="VLZ17" s="67"/>
      <c r="VMA17" s="67"/>
      <c r="VMB17" s="67"/>
      <c r="VMC17" s="67"/>
      <c r="VMD17" s="67"/>
      <c r="VME17" s="67"/>
      <c r="VMF17" s="67"/>
      <c r="VMG17" s="67"/>
      <c r="VMH17" s="67"/>
      <c r="VMI17" s="67"/>
      <c r="VMJ17" s="67"/>
      <c r="VMK17" s="67"/>
      <c r="VML17" s="67"/>
      <c r="VMM17" s="67"/>
      <c r="VMN17" s="67"/>
      <c r="VMO17" s="67"/>
      <c r="VMP17" s="67"/>
      <c r="VMQ17" s="67"/>
      <c r="VMR17" s="67"/>
      <c r="VMS17" s="67"/>
      <c r="VMT17" s="67"/>
      <c r="VMU17" s="67"/>
      <c r="VMV17" s="67"/>
      <c r="VMW17" s="67"/>
      <c r="VMX17" s="67"/>
      <c r="VMY17" s="67"/>
      <c r="VMZ17" s="67"/>
      <c r="VNA17" s="67"/>
      <c r="VNB17" s="67"/>
      <c r="VNC17" s="67"/>
      <c r="VND17" s="67"/>
      <c r="VNE17" s="67"/>
      <c r="VNF17" s="67"/>
      <c r="VNG17" s="67"/>
      <c r="VNH17" s="67"/>
      <c r="VNI17" s="67"/>
      <c r="VNJ17" s="67"/>
      <c r="VNK17" s="67"/>
      <c r="VNL17" s="67"/>
      <c r="VNM17" s="67"/>
      <c r="VNN17" s="67"/>
      <c r="VNO17" s="67"/>
      <c r="VNP17" s="67"/>
      <c r="VNQ17" s="67"/>
      <c r="VNR17" s="67"/>
      <c r="VNS17" s="67"/>
      <c r="VNT17" s="67"/>
      <c r="VNU17" s="67"/>
      <c r="VNV17" s="67"/>
      <c r="VNW17" s="67"/>
      <c r="VNX17" s="67"/>
      <c r="VNY17" s="67"/>
      <c r="VNZ17" s="67"/>
      <c r="VOA17" s="67"/>
      <c r="VOB17" s="67"/>
      <c r="VOC17" s="67"/>
      <c r="VOD17" s="67"/>
      <c r="VOE17" s="67"/>
      <c r="VOF17" s="67"/>
      <c r="VOG17" s="67"/>
      <c r="VOH17" s="67"/>
      <c r="VOI17" s="67"/>
      <c r="VOJ17" s="67"/>
      <c r="VOK17" s="67"/>
      <c r="VOL17" s="67"/>
      <c r="VOM17" s="67"/>
      <c r="VON17" s="67"/>
      <c r="VOO17" s="67"/>
      <c r="VOP17" s="67"/>
      <c r="VOQ17" s="67"/>
      <c r="VOR17" s="67"/>
      <c r="VOS17" s="67"/>
      <c r="VOT17" s="67"/>
      <c r="VOU17" s="67"/>
      <c r="VOV17" s="67"/>
      <c r="VOW17" s="67"/>
      <c r="VOX17" s="67"/>
      <c r="VOY17" s="67"/>
      <c r="VOZ17" s="67"/>
      <c r="VPA17" s="67"/>
      <c r="VPB17" s="67"/>
      <c r="VPC17" s="67"/>
      <c r="VPD17" s="67"/>
      <c r="VPE17" s="67"/>
      <c r="VPF17" s="67"/>
      <c r="VPG17" s="67"/>
      <c r="VPH17" s="67"/>
      <c r="VPI17" s="67"/>
      <c r="VPJ17" s="67"/>
      <c r="VPK17" s="67"/>
      <c r="VPL17" s="67"/>
      <c r="VPM17" s="67"/>
      <c r="VPN17" s="67"/>
      <c r="VPO17" s="67"/>
      <c r="VPP17" s="67"/>
      <c r="VPQ17" s="67"/>
      <c r="VPR17" s="67"/>
      <c r="VPS17" s="67"/>
      <c r="VPT17" s="67"/>
      <c r="VPU17" s="67"/>
      <c r="VPV17" s="67"/>
      <c r="VPW17" s="67"/>
      <c r="VPX17" s="67"/>
      <c r="VPY17" s="67"/>
      <c r="VPZ17" s="67"/>
      <c r="VQA17" s="67"/>
      <c r="VQB17" s="67"/>
      <c r="VQC17" s="67"/>
      <c r="VQD17" s="67"/>
      <c r="VQE17" s="67"/>
      <c r="VQF17" s="67"/>
      <c r="VQG17" s="67"/>
      <c r="VQH17" s="67"/>
      <c r="VQI17" s="67"/>
      <c r="VQJ17" s="67"/>
      <c r="VQK17" s="67"/>
      <c r="VQL17" s="67"/>
      <c r="VQM17" s="67"/>
      <c r="VQN17" s="67"/>
      <c r="VQO17" s="67"/>
      <c r="VQP17" s="67"/>
      <c r="VQQ17" s="67"/>
      <c r="VQR17" s="67"/>
      <c r="VQS17" s="67"/>
      <c r="VQT17" s="67"/>
      <c r="VQU17" s="67"/>
      <c r="VQV17" s="67"/>
      <c r="VQW17" s="67"/>
      <c r="VQX17" s="67"/>
      <c r="VQY17" s="67"/>
      <c r="VQZ17" s="67"/>
      <c r="VRA17" s="67"/>
      <c r="VRB17" s="67"/>
      <c r="VRC17" s="67"/>
      <c r="VRD17" s="67"/>
      <c r="VRE17" s="67"/>
      <c r="VRF17" s="67"/>
      <c r="VRG17" s="67"/>
      <c r="VRH17" s="67"/>
      <c r="VRI17" s="67"/>
      <c r="VRJ17" s="67"/>
      <c r="VRK17" s="67"/>
      <c r="VRL17" s="67"/>
      <c r="VRM17" s="67"/>
      <c r="VRN17" s="67"/>
      <c r="VRO17" s="67"/>
      <c r="VRP17" s="67"/>
      <c r="VRQ17" s="67"/>
      <c r="VRR17" s="67"/>
      <c r="VRS17" s="67"/>
      <c r="VRT17" s="67"/>
      <c r="VRU17" s="67"/>
      <c r="VRV17" s="67"/>
      <c r="VRW17" s="67"/>
      <c r="VRX17" s="67"/>
      <c r="VRY17" s="67"/>
      <c r="VRZ17" s="67"/>
      <c r="VSA17" s="67"/>
      <c r="VSB17" s="67"/>
      <c r="VSC17" s="67"/>
      <c r="VSD17" s="67"/>
      <c r="VSE17" s="67"/>
      <c r="VSF17" s="67"/>
      <c r="VSG17" s="67"/>
      <c r="VSH17" s="67"/>
      <c r="VSI17" s="67"/>
      <c r="VSJ17" s="67"/>
      <c r="VSK17" s="67"/>
      <c r="VSL17" s="67"/>
      <c r="VSM17" s="67"/>
      <c r="VSN17" s="67"/>
      <c r="VSO17" s="67"/>
      <c r="VSP17" s="67"/>
      <c r="VSQ17" s="67"/>
      <c r="VSR17" s="67"/>
      <c r="VSS17" s="67"/>
      <c r="VST17" s="67"/>
      <c r="VSU17" s="67"/>
      <c r="VSV17" s="67"/>
      <c r="VSW17" s="67"/>
      <c r="VSX17" s="67"/>
      <c r="VSY17" s="67"/>
      <c r="VSZ17" s="67"/>
      <c r="VTA17" s="67"/>
      <c r="VTB17" s="67"/>
      <c r="VTC17" s="67"/>
      <c r="VTD17" s="67"/>
      <c r="VTE17" s="67"/>
      <c r="VTF17" s="67"/>
      <c r="VTG17" s="67"/>
      <c r="VTH17" s="67"/>
      <c r="VTI17" s="67"/>
      <c r="VTJ17" s="67"/>
      <c r="VTK17" s="67"/>
      <c r="VTL17" s="67"/>
      <c r="VTM17" s="67"/>
      <c r="VTN17" s="67"/>
      <c r="VTO17" s="67"/>
      <c r="VTP17" s="67"/>
      <c r="VTQ17" s="67"/>
      <c r="VTR17" s="67"/>
      <c r="VTS17" s="67"/>
      <c r="VTT17" s="67"/>
      <c r="VTU17" s="67"/>
      <c r="VTV17" s="67"/>
      <c r="VTW17" s="67"/>
      <c r="VTX17" s="67"/>
      <c r="VTY17" s="67"/>
      <c r="VTZ17" s="67"/>
      <c r="VUA17" s="67"/>
      <c r="VUB17" s="67"/>
      <c r="VUC17" s="67"/>
      <c r="VUD17" s="67"/>
      <c r="VUE17" s="67"/>
      <c r="VUF17" s="67"/>
      <c r="VUG17" s="67"/>
      <c r="VUH17" s="67"/>
      <c r="VUI17" s="67"/>
      <c r="VUJ17" s="67"/>
      <c r="VUK17" s="67"/>
      <c r="VUL17" s="67"/>
      <c r="VUM17" s="67"/>
      <c r="VUN17" s="67"/>
      <c r="VUO17" s="67"/>
      <c r="VUP17" s="67"/>
      <c r="VUQ17" s="67"/>
      <c r="VUR17" s="67"/>
      <c r="VUS17" s="67"/>
      <c r="VUT17" s="67"/>
      <c r="VUU17" s="67"/>
      <c r="VUV17" s="67"/>
      <c r="VUW17" s="67"/>
      <c r="VUX17" s="67"/>
      <c r="VUY17" s="67"/>
      <c r="VUZ17" s="67"/>
      <c r="VVA17" s="67"/>
      <c r="VVB17" s="67"/>
      <c r="VVC17" s="67"/>
      <c r="VVD17" s="67"/>
      <c r="VVE17" s="67"/>
      <c r="VVF17" s="67"/>
      <c r="VVG17" s="67"/>
      <c r="VVH17" s="67"/>
      <c r="VVI17" s="67"/>
      <c r="VVJ17" s="67"/>
      <c r="VVK17" s="67"/>
      <c r="VVL17" s="67"/>
      <c r="VVM17" s="67"/>
      <c r="VVN17" s="67"/>
      <c r="VVO17" s="67"/>
      <c r="VVP17" s="67"/>
      <c r="VVQ17" s="67"/>
      <c r="VVR17" s="67"/>
      <c r="VVS17" s="67"/>
      <c r="VVT17" s="67"/>
      <c r="VVU17" s="67"/>
      <c r="VVV17" s="67"/>
      <c r="VVW17" s="67"/>
      <c r="VVX17" s="67"/>
      <c r="VVY17" s="67"/>
      <c r="VVZ17" s="67"/>
      <c r="VWA17" s="67"/>
      <c r="VWB17" s="67"/>
      <c r="VWC17" s="67"/>
      <c r="VWD17" s="67"/>
      <c r="VWE17" s="67"/>
      <c r="VWF17" s="67"/>
      <c r="VWG17" s="67"/>
      <c r="VWH17" s="67"/>
      <c r="VWI17" s="67"/>
      <c r="VWJ17" s="67"/>
      <c r="VWK17" s="67"/>
      <c r="VWL17" s="67"/>
      <c r="VWM17" s="67"/>
      <c r="VWN17" s="67"/>
      <c r="VWO17" s="67"/>
      <c r="VWP17" s="67"/>
      <c r="VWQ17" s="67"/>
      <c r="VWR17" s="67"/>
      <c r="VWS17" s="67"/>
      <c r="VWT17" s="67"/>
      <c r="VWU17" s="67"/>
      <c r="VWV17" s="67"/>
      <c r="VWW17" s="67"/>
      <c r="VWX17" s="67"/>
      <c r="VWY17" s="67"/>
      <c r="VWZ17" s="67"/>
      <c r="VXA17" s="67"/>
      <c r="VXB17" s="67"/>
      <c r="VXC17" s="67"/>
      <c r="VXD17" s="67"/>
      <c r="VXE17" s="67"/>
      <c r="VXF17" s="67"/>
      <c r="VXG17" s="67"/>
      <c r="VXH17" s="67"/>
      <c r="VXI17" s="67"/>
      <c r="VXJ17" s="67"/>
      <c r="VXK17" s="67"/>
      <c r="VXL17" s="67"/>
      <c r="VXM17" s="67"/>
      <c r="VXN17" s="67"/>
      <c r="VXO17" s="67"/>
      <c r="VXP17" s="67"/>
      <c r="VXQ17" s="67"/>
      <c r="VXR17" s="67"/>
      <c r="VXS17" s="67"/>
      <c r="VXT17" s="67"/>
      <c r="VXU17" s="67"/>
      <c r="VXV17" s="67"/>
      <c r="VXW17" s="67"/>
      <c r="VXX17" s="67"/>
      <c r="VXY17" s="67"/>
      <c r="VXZ17" s="67"/>
      <c r="VYA17" s="67"/>
      <c r="VYB17" s="67"/>
      <c r="VYC17" s="67"/>
      <c r="VYD17" s="67"/>
      <c r="VYE17" s="67"/>
      <c r="VYF17" s="67"/>
      <c r="VYG17" s="67"/>
      <c r="VYH17" s="67"/>
      <c r="VYI17" s="67"/>
      <c r="VYJ17" s="67"/>
      <c r="VYK17" s="67"/>
      <c r="VYL17" s="67"/>
      <c r="VYM17" s="67"/>
      <c r="VYN17" s="67"/>
      <c r="VYO17" s="67"/>
      <c r="VYP17" s="67"/>
      <c r="VYQ17" s="67"/>
      <c r="VYR17" s="67"/>
      <c r="VYS17" s="67"/>
      <c r="VYT17" s="67"/>
      <c r="VYU17" s="67"/>
      <c r="VYV17" s="67"/>
      <c r="VYW17" s="67"/>
      <c r="VYX17" s="67"/>
      <c r="VYY17" s="67"/>
      <c r="VYZ17" s="67"/>
      <c r="VZA17" s="67"/>
      <c r="VZB17" s="67"/>
      <c r="VZC17" s="67"/>
      <c r="VZD17" s="67"/>
      <c r="VZE17" s="67"/>
      <c r="VZF17" s="67"/>
      <c r="VZG17" s="67"/>
      <c r="VZH17" s="67"/>
      <c r="VZI17" s="67"/>
      <c r="VZJ17" s="67"/>
      <c r="VZK17" s="67"/>
      <c r="VZL17" s="67"/>
      <c r="VZM17" s="67"/>
      <c r="VZN17" s="67"/>
      <c r="VZO17" s="67"/>
      <c r="VZP17" s="67"/>
      <c r="VZQ17" s="67"/>
      <c r="VZR17" s="67"/>
      <c r="VZS17" s="67"/>
      <c r="VZT17" s="67"/>
      <c r="VZU17" s="67"/>
      <c r="VZV17" s="67"/>
      <c r="VZW17" s="67"/>
      <c r="VZX17" s="67"/>
      <c r="VZY17" s="67"/>
      <c r="VZZ17" s="67"/>
      <c r="WAA17" s="67"/>
      <c r="WAB17" s="67"/>
      <c r="WAC17" s="67"/>
      <c r="WAD17" s="67"/>
      <c r="WAE17" s="67"/>
      <c r="WAF17" s="67"/>
      <c r="WAG17" s="67"/>
      <c r="WAH17" s="67"/>
      <c r="WAI17" s="67"/>
      <c r="WAJ17" s="67"/>
      <c r="WAK17" s="67"/>
      <c r="WAL17" s="67"/>
      <c r="WAM17" s="67"/>
      <c r="WAN17" s="67"/>
      <c r="WAO17" s="67"/>
      <c r="WAP17" s="67"/>
      <c r="WAQ17" s="67"/>
      <c r="WAR17" s="67"/>
      <c r="WAS17" s="67"/>
      <c r="WAT17" s="67"/>
      <c r="WAU17" s="67"/>
      <c r="WAV17" s="67"/>
      <c r="WAW17" s="67"/>
      <c r="WAX17" s="67"/>
      <c r="WAY17" s="67"/>
      <c r="WAZ17" s="67"/>
      <c r="WBA17" s="67"/>
      <c r="WBB17" s="67"/>
      <c r="WBC17" s="67"/>
      <c r="WBD17" s="67"/>
      <c r="WBE17" s="67"/>
      <c r="WBF17" s="67"/>
      <c r="WBG17" s="67"/>
      <c r="WBH17" s="67"/>
      <c r="WBI17" s="67"/>
      <c r="WBJ17" s="67"/>
      <c r="WBK17" s="67"/>
      <c r="WBL17" s="67"/>
      <c r="WBM17" s="67"/>
      <c r="WBN17" s="67"/>
      <c r="WBO17" s="67"/>
      <c r="WBP17" s="67"/>
      <c r="WBQ17" s="67"/>
      <c r="WBR17" s="67"/>
      <c r="WBS17" s="67"/>
      <c r="WBT17" s="67"/>
      <c r="WBU17" s="67"/>
      <c r="WBV17" s="67"/>
      <c r="WBW17" s="67"/>
      <c r="WBX17" s="67"/>
      <c r="WBY17" s="67"/>
      <c r="WBZ17" s="67"/>
      <c r="WCA17" s="67"/>
      <c r="WCB17" s="67"/>
      <c r="WCC17" s="67"/>
      <c r="WCD17" s="67"/>
      <c r="WCE17" s="67"/>
      <c r="WCF17" s="67"/>
      <c r="WCG17" s="67"/>
      <c r="WCH17" s="67"/>
      <c r="WCI17" s="67"/>
      <c r="WCJ17" s="67"/>
      <c r="WCK17" s="67"/>
      <c r="WCL17" s="67"/>
      <c r="WCM17" s="67"/>
      <c r="WCN17" s="67"/>
      <c r="WCO17" s="67"/>
      <c r="WCP17" s="67"/>
      <c r="WCQ17" s="67"/>
      <c r="WCR17" s="67"/>
      <c r="WCS17" s="67"/>
      <c r="WCT17" s="67"/>
      <c r="WCU17" s="67"/>
      <c r="WCV17" s="67"/>
      <c r="WCW17" s="67"/>
      <c r="WCX17" s="67"/>
      <c r="WCY17" s="67"/>
      <c r="WCZ17" s="67"/>
      <c r="WDA17" s="67"/>
      <c r="WDB17" s="67"/>
      <c r="WDC17" s="67"/>
      <c r="WDD17" s="67"/>
      <c r="WDE17" s="67"/>
      <c r="WDF17" s="67"/>
      <c r="WDG17" s="67"/>
      <c r="WDH17" s="67"/>
      <c r="WDI17" s="67"/>
      <c r="WDJ17" s="67"/>
      <c r="WDK17" s="67"/>
      <c r="WDL17" s="67"/>
      <c r="WDM17" s="67"/>
      <c r="WDN17" s="67"/>
      <c r="WDO17" s="67"/>
      <c r="WDP17" s="67"/>
      <c r="WDQ17" s="67"/>
      <c r="WDR17" s="67"/>
      <c r="WDS17" s="67"/>
      <c r="WDT17" s="67"/>
      <c r="WDU17" s="67"/>
      <c r="WDV17" s="67"/>
      <c r="WDW17" s="67"/>
      <c r="WDX17" s="67"/>
      <c r="WDY17" s="67"/>
      <c r="WDZ17" s="67"/>
      <c r="WEA17" s="67"/>
      <c r="WEB17" s="67"/>
      <c r="WEC17" s="67"/>
      <c r="WED17" s="67"/>
      <c r="WEE17" s="67"/>
      <c r="WEF17" s="67"/>
      <c r="WEG17" s="67"/>
      <c r="WEH17" s="67"/>
      <c r="WEI17" s="67"/>
      <c r="WEJ17" s="67"/>
      <c r="WEK17" s="67"/>
      <c r="WEL17" s="67"/>
      <c r="WEM17" s="67"/>
      <c r="WEN17" s="67"/>
      <c r="WEO17" s="67"/>
      <c r="WEP17" s="67"/>
      <c r="WEQ17" s="67"/>
      <c r="WER17" s="67"/>
      <c r="WES17" s="67"/>
      <c r="WET17" s="67"/>
      <c r="WEU17" s="67"/>
      <c r="WEV17" s="67"/>
      <c r="WEW17" s="67"/>
      <c r="WEX17" s="67"/>
      <c r="WEY17" s="67"/>
      <c r="WEZ17" s="67"/>
      <c r="WFA17" s="67"/>
      <c r="WFB17" s="67"/>
      <c r="WFC17" s="67"/>
      <c r="WFD17" s="67"/>
      <c r="WFE17" s="67"/>
      <c r="WFF17" s="67"/>
      <c r="WFG17" s="67"/>
      <c r="WFH17" s="67"/>
      <c r="WFI17" s="67"/>
      <c r="WFJ17" s="67"/>
      <c r="WFK17" s="67"/>
      <c r="WFL17" s="67"/>
      <c r="WFM17" s="67"/>
      <c r="WFN17" s="67"/>
      <c r="WFO17" s="67"/>
      <c r="WFP17" s="67"/>
      <c r="WFQ17" s="67"/>
      <c r="WFR17" s="67"/>
      <c r="WFS17" s="67"/>
      <c r="WFT17" s="67"/>
      <c r="WFU17" s="67"/>
      <c r="WFV17" s="67"/>
      <c r="WFW17" s="67"/>
      <c r="WFX17" s="67"/>
      <c r="WFY17" s="67"/>
      <c r="WFZ17" s="67"/>
      <c r="WGA17" s="67"/>
      <c r="WGB17" s="67"/>
      <c r="WGC17" s="67"/>
      <c r="WGD17" s="67"/>
      <c r="WGE17" s="67"/>
      <c r="WGF17" s="67"/>
      <c r="WGG17" s="67"/>
      <c r="WGH17" s="67"/>
      <c r="WGI17" s="67"/>
      <c r="WGJ17" s="67"/>
      <c r="WGK17" s="67"/>
      <c r="WGL17" s="67"/>
      <c r="WGM17" s="67"/>
      <c r="WGN17" s="67"/>
      <c r="WGO17" s="67"/>
      <c r="WGP17" s="67"/>
      <c r="WGQ17" s="67"/>
      <c r="WGR17" s="67"/>
      <c r="WGS17" s="67"/>
      <c r="WGT17" s="67"/>
      <c r="WGU17" s="67"/>
      <c r="WGV17" s="67"/>
      <c r="WGW17" s="67"/>
      <c r="WGX17" s="67"/>
      <c r="WGY17" s="67"/>
      <c r="WGZ17" s="67"/>
      <c r="WHA17" s="67"/>
      <c r="WHB17" s="67"/>
      <c r="WHC17" s="67"/>
      <c r="WHD17" s="67"/>
      <c r="WHE17" s="67"/>
      <c r="WHF17" s="67"/>
      <c r="WHG17" s="67"/>
      <c r="WHH17" s="67"/>
      <c r="WHI17" s="67"/>
      <c r="WHJ17" s="67"/>
      <c r="WHK17" s="67"/>
      <c r="WHL17" s="67"/>
      <c r="WHM17" s="67"/>
      <c r="WHN17" s="67"/>
      <c r="WHO17" s="67"/>
      <c r="WHP17" s="67"/>
      <c r="WHQ17" s="67"/>
      <c r="WHR17" s="67"/>
      <c r="WHS17" s="67"/>
      <c r="WHT17" s="67"/>
      <c r="WHU17" s="67"/>
      <c r="WHV17" s="67"/>
      <c r="WHW17" s="67"/>
      <c r="WHX17" s="67"/>
      <c r="WHY17" s="67"/>
      <c r="WHZ17" s="67"/>
      <c r="WIA17" s="67"/>
      <c r="WIB17" s="67"/>
      <c r="WIC17" s="67"/>
      <c r="WID17" s="67"/>
      <c r="WIE17" s="67"/>
      <c r="WIF17" s="67"/>
      <c r="WIG17" s="67"/>
      <c r="WIH17" s="67"/>
      <c r="WII17" s="67"/>
      <c r="WIJ17" s="67"/>
      <c r="WIK17" s="67"/>
      <c r="WIL17" s="67"/>
      <c r="WIM17" s="67"/>
      <c r="WIN17" s="67"/>
      <c r="WIO17" s="67"/>
      <c r="WIP17" s="67"/>
      <c r="WIQ17" s="67"/>
      <c r="WIR17" s="67"/>
      <c r="WIS17" s="67"/>
      <c r="WIT17" s="67"/>
      <c r="WIU17" s="67"/>
      <c r="WIV17" s="67"/>
      <c r="WIW17" s="67"/>
      <c r="WIX17" s="67"/>
      <c r="WIY17" s="67"/>
      <c r="WIZ17" s="67"/>
      <c r="WJA17" s="67"/>
      <c r="WJB17" s="67"/>
      <c r="WJC17" s="67"/>
      <c r="WJD17" s="67"/>
      <c r="WJE17" s="67"/>
      <c r="WJF17" s="67"/>
      <c r="WJG17" s="67"/>
      <c r="WJH17" s="67"/>
      <c r="WJI17" s="67"/>
      <c r="WJJ17" s="67"/>
      <c r="WJK17" s="67"/>
      <c r="WJL17" s="67"/>
      <c r="WJM17" s="67"/>
      <c r="WJN17" s="67"/>
      <c r="WJO17" s="67"/>
      <c r="WJP17" s="67"/>
      <c r="WJQ17" s="67"/>
      <c r="WJR17" s="67"/>
      <c r="WJS17" s="67"/>
      <c r="WJT17" s="67"/>
      <c r="WJU17" s="67"/>
      <c r="WJV17" s="67"/>
      <c r="WJW17" s="67"/>
      <c r="WJX17" s="67"/>
      <c r="WJY17" s="67"/>
      <c r="WJZ17" s="67"/>
      <c r="WKA17" s="67"/>
      <c r="WKB17" s="67"/>
      <c r="WKC17" s="67"/>
      <c r="WKD17" s="67"/>
      <c r="WKE17" s="67"/>
      <c r="WKF17" s="67"/>
      <c r="WKG17" s="67"/>
      <c r="WKH17" s="67"/>
      <c r="WKI17" s="67"/>
      <c r="WKJ17" s="67"/>
      <c r="WKK17" s="67"/>
      <c r="WKL17" s="67"/>
      <c r="WKM17" s="67"/>
      <c r="WKN17" s="67"/>
      <c r="WKO17" s="67"/>
      <c r="WKP17" s="67"/>
      <c r="WKQ17" s="67"/>
      <c r="WKR17" s="67"/>
      <c r="WKS17" s="67"/>
      <c r="WKT17" s="67"/>
      <c r="WKU17" s="67"/>
      <c r="WKV17" s="67"/>
      <c r="WKW17" s="67"/>
      <c r="WKX17" s="67"/>
      <c r="WKY17" s="67"/>
      <c r="WKZ17" s="67"/>
      <c r="WLA17" s="67"/>
      <c r="WLB17" s="67"/>
      <c r="WLC17" s="67"/>
      <c r="WLD17" s="67"/>
      <c r="WLE17" s="67"/>
      <c r="WLF17" s="67"/>
      <c r="WLG17" s="67"/>
      <c r="WLH17" s="67"/>
      <c r="WLI17" s="67"/>
      <c r="WLJ17" s="67"/>
      <c r="WLK17" s="67"/>
      <c r="WLL17" s="67"/>
      <c r="WLM17" s="67"/>
      <c r="WLN17" s="67"/>
      <c r="WLO17" s="67"/>
      <c r="WLP17" s="67"/>
      <c r="WLQ17" s="67"/>
      <c r="WLR17" s="67"/>
      <c r="WLS17" s="67"/>
      <c r="WLT17" s="67"/>
      <c r="WLU17" s="67"/>
      <c r="WLV17" s="67"/>
      <c r="WLW17" s="67"/>
      <c r="WLX17" s="67"/>
      <c r="WLY17" s="67"/>
      <c r="WLZ17" s="67"/>
      <c r="WMA17" s="67"/>
      <c r="WMB17" s="67"/>
      <c r="WMC17" s="67"/>
      <c r="WMD17" s="67"/>
      <c r="WME17" s="67"/>
      <c r="WMF17" s="67"/>
      <c r="WMG17" s="67"/>
      <c r="WMH17" s="67"/>
      <c r="WMI17" s="67"/>
      <c r="WMJ17" s="67"/>
      <c r="WMK17" s="67"/>
      <c r="WML17" s="67"/>
      <c r="WMM17" s="67"/>
      <c r="WMN17" s="67"/>
      <c r="WMO17" s="67"/>
      <c r="WMP17" s="67"/>
      <c r="WMQ17" s="67"/>
      <c r="WMR17" s="67"/>
      <c r="WMS17" s="67"/>
      <c r="WMT17" s="67"/>
      <c r="WMU17" s="67"/>
      <c r="WMV17" s="67"/>
      <c r="WMW17" s="67"/>
      <c r="WMX17" s="67"/>
      <c r="WMY17" s="67"/>
      <c r="WMZ17" s="67"/>
      <c r="WNA17" s="67"/>
      <c r="WNB17" s="67"/>
      <c r="WNC17" s="67"/>
      <c r="WND17" s="67"/>
      <c r="WNE17" s="67"/>
      <c r="WNF17" s="67"/>
      <c r="WNG17" s="67"/>
      <c r="WNH17" s="67"/>
      <c r="WNI17" s="67"/>
      <c r="WNJ17" s="67"/>
      <c r="WNK17" s="67"/>
      <c r="WNL17" s="67"/>
      <c r="WNM17" s="67"/>
      <c r="WNN17" s="67"/>
      <c r="WNO17" s="67"/>
      <c r="WNP17" s="67"/>
      <c r="WNQ17" s="67"/>
      <c r="WNR17" s="67"/>
      <c r="WNS17" s="67"/>
      <c r="WNT17" s="67"/>
      <c r="WNU17" s="67"/>
      <c r="WNV17" s="67"/>
      <c r="WNW17" s="67"/>
      <c r="WNX17" s="67"/>
      <c r="WNY17" s="67"/>
      <c r="WNZ17" s="67"/>
      <c r="WOA17" s="67"/>
      <c r="WOB17" s="67"/>
      <c r="WOC17" s="67"/>
      <c r="WOD17" s="67"/>
      <c r="WOE17" s="67"/>
      <c r="WOF17" s="67"/>
      <c r="WOG17" s="67"/>
      <c r="WOH17" s="67"/>
      <c r="WOI17" s="67"/>
      <c r="WOJ17" s="67"/>
      <c r="WOK17" s="67"/>
      <c r="WOL17" s="67"/>
      <c r="WOM17" s="67"/>
      <c r="WON17" s="67"/>
      <c r="WOO17" s="67"/>
      <c r="WOP17" s="67"/>
      <c r="WOQ17" s="67"/>
      <c r="WOR17" s="67"/>
      <c r="WOS17" s="67"/>
      <c r="WOT17" s="67"/>
      <c r="WOU17" s="67"/>
      <c r="WOV17" s="67"/>
      <c r="WOW17" s="67"/>
      <c r="WOX17" s="67"/>
      <c r="WOY17" s="67"/>
      <c r="WOZ17" s="67"/>
      <c r="WPA17" s="67"/>
      <c r="WPB17" s="67"/>
      <c r="WPC17" s="67"/>
      <c r="WPD17" s="67"/>
      <c r="WPE17" s="67"/>
      <c r="WPF17" s="67"/>
      <c r="WPG17" s="67"/>
      <c r="WPH17" s="67"/>
      <c r="WPI17" s="67"/>
      <c r="WPJ17" s="67"/>
      <c r="WPK17" s="67"/>
      <c r="WPL17" s="67"/>
      <c r="WPM17" s="67"/>
      <c r="WPN17" s="67"/>
      <c r="WPO17" s="67"/>
      <c r="WPP17" s="67"/>
      <c r="WPQ17" s="67"/>
      <c r="WPR17" s="67"/>
      <c r="WPS17" s="67"/>
      <c r="WPT17" s="67"/>
      <c r="WPU17" s="67"/>
      <c r="WPV17" s="67"/>
      <c r="WPW17" s="67"/>
      <c r="WPX17" s="67"/>
      <c r="WPY17" s="67"/>
      <c r="WPZ17" s="67"/>
      <c r="WQA17" s="67"/>
      <c r="WQB17" s="67"/>
      <c r="WQC17" s="67"/>
      <c r="WQD17" s="67"/>
      <c r="WQE17" s="67"/>
      <c r="WQF17" s="67"/>
      <c r="WQG17" s="67"/>
      <c r="WQH17" s="67"/>
      <c r="WQI17" s="67"/>
      <c r="WQJ17" s="67"/>
      <c r="WQK17" s="67"/>
      <c r="WQL17" s="67"/>
      <c r="WQM17" s="67"/>
      <c r="WQN17" s="67"/>
      <c r="WQO17" s="67"/>
      <c r="WQP17" s="67"/>
      <c r="WQQ17" s="67"/>
      <c r="WQR17" s="67"/>
      <c r="WQS17" s="67"/>
      <c r="WQT17" s="67"/>
      <c r="WQU17" s="67"/>
      <c r="WQV17" s="67"/>
      <c r="WQW17" s="67"/>
      <c r="WQX17" s="67"/>
      <c r="WQY17" s="67"/>
      <c r="WQZ17" s="67"/>
      <c r="WRA17" s="67"/>
      <c r="WRB17" s="67"/>
      <c r="WRC17" s="67"/>
      <c r="WRD17" s="67"/>
      <c r="WRE17" s="67"/>
      <c r="WRF17" s="67"/>
      <c r="WRG17" s="67"/>
      <c r="WRH17" s="67"/>
      <c r="WRI17" s="67"/>
      <c r="WRJ17" s="67"/>
      <c r="WRK17" s="67"/>
      <c r="WRL17" s="67"/>
      <c r="WRM17" s="67"/>
      <c r="WRN17" s="67"/>
      <c r="WRO17" s="67"/>
      <c r="WRP17" s="67"/>
      <c r="WRQ17" s="67"/>
      <c r="WRR17" s="67"/>
      <c r="WRS17" s="67"/>
      <c r="WRT17" s="67"/>
      <c r="WRU17" s="67"/>
      <c r="WRV17" s="67"/>
      <c r="WRW17" s="67"/>
      <c r="WRX17" s="67"/>
      <c r="WRY17" s="67"/>
      <c r="WRZ17" s="67"/>
      <c r="WSA17" s="67"/>
      <c r="WSB17" s="67"/>
      <c r="WSC17" s="67"/>
      <c r="WSD17" s="67"/>
      <c r="WSE17" s="67"/>
      <c r="WSF17" s="67"/>
      <c r="WSG17" s="67"/>
      <c r="WSH17" s="67"/>
      <c r="WSI17" s="67"/>
      <c r="WSJ17" s="67"/>
      <c r="WSK17" s="67"/>
      <c r="WSL17" s="67"/>
      <c r="WSM17" s="67"/>
      <c r="WSN17" s="67"/>
      <c r="WSO17" s="67"/>
      <c r="WSP17" s="67"/>
      <c r="WSQ17" s="67"/>
      <c r="WSR17" s="67"/>
      <c r="WSS17" s="67"/>
      <c r="WST17" s="67"/>
      <c r="WSU17" s="67"/>
      <c r="WSV17" s="67"/>
      <c r="WSW17" s="67"/>
      <c r="WSX17" s="67"/>
      <c r="WSY17" s="67"/>
      <c r="WSZ17" s="67"/>
      <c r="WTA17" s="67"/>
      <c r="WTB17" s="67"/>
      <c r="WTC17" s="67"/>
      <c r="WTD17" s="67"/>
      <c r="WTE17" s="67"/>
      <c r="WTF17" s="67"/>
      <c r="WTG17" s="67"/>
      <c r="WTH17" s="67"/>
      <c r="WTI17" s="67"/>
      <c r="WTJ17" s="67"/>
      <c r="WTK17" s="67"/>
      <c r="WTL17" s="67"/>
      <c r="WTM17" s="67"/>
      <c r="WTN17" s="67"/>
      <c r="WTO17" s="67"/>
      <c r="WTP17" s="67"/>
      <c r="WTQ17" s="67"/>
      <c r="WTR17" s="67"/>
      <c r="WTS17" s="67"/>
      <c r="WTT17" s="67"/>
      <c r="WTU17" s="67"/>
      <c r="WTV17" s="67"/>
      <c r="WTW17" s="67"/>
      <c r="WTX17" s="67"/>
      <c r="WTY17" s="67"/>
      <c r="WTZ17" s="67"/>
      <c r="WUA17" s="67"/>
      <c r="WUB17" s="67"/>
      <c r="WUC17" s="67"/>
      <c r="WUD17" s="67"/>
      <c r="WUE17" s="67"/>
      <c r="WUF17" s="67"/>
      <c r="WUG17" s="67"/>
      <c r="WUH17" s="67"/>
      <c r="WUI17" s="67"/>
      <c r="WUJ17" s="67"/>
      <c r="WUK17" s="67"/>
      <c r="WUL17" s="67"/>
      <c r="WUM17" s="67"/>
      <c r="WUN17" s="67"/>
      <c r="WUO17" s="67"/>
      <c r="WUP17" s="67"/>
      <c r="WUQ17" s="67"/>
      <c r="WUR17" s="67"/>
      <c r="WUS17" s="67"/>
      <c r="WUT17" s="67"/>
      <c r="WUU17" s="67"/>
      <c r="WUV17" s="67"/>
      <c r="WUW17" s="67"/>
      <c r="WUX17" s="67"/>
      <c r="WUY17" s="67"/>
      <c r="WUZ17" s="67"/>
      <c r="WVA17" s="67"/>
      <c r="WVB17" s="67"/>
      <c r="WVC17" s="67"/>
      <c r="WVD17" s="67"/>
      <c r="WVE17" s="67"/>
      <c r="WVF17" s="67"/>
      <c r="WVG17" s="67"/>
      <c r="WVH17" s="67"/>
      <c r="WVI17" s="67"/>
      <c r="WVJ17" s="67"/>
      <c r="WVK17" s="67"/>
      <c r="WVL17" s="67"/>
      <c r="WVM17" s="67"/>
      <c r="WVN17" s="67"/>
      <c r="WVO17" s="67"/>
      <c r="WVP17" s="67"/>
      <c r="WVQ17" s="67"/>
      <c r="WVR17" s="67"/>
      <c r="WVS17" s="67"/>
      <c r="WVT17" s="67"/>
      <c r="WVU17" s="67"/>
      <c r="WVV17" s="67"/>
      <c r="WVW17" s="67"/>
      <c r="WVX17" s="67"/>
      <c r="WVY17" s="67"/>
      <c r="WVZ17" s="67"/>
      <c r="WWA17" s="67"/>
      <c r="WWB17" s="67"/>
      <c r="WWC17" s="67"/>
      <c r="WWD17" s="67"/>
      <c r="WWE17" s="67"/>
      <c r="WWF17" s="67"/>
      <c r="WWG17" s="67"/>
      <c r="WWH17" s="67"/>
      <c r="WWI17" s="67"/>
      <c r="WWJ17" s="67"/>
      <c r="WWK17" s="67"/>
      <c r="WWL17" s="67"/>
      <c r="WWM17" s="67"/>
      <c r="WWN17" s="67"/>
      <c r="WWO17" s="67"/>
      <c r="WWP17" s="67"/>
      <c r="WWQ17" s="67"/>
      <c r="WWR17" s="67"/>
      <c r="WWS17" s="67"/>
      <c r="WWT17" s="67"/>
      <c r="WWU17" s="67"/>
      <c r="WWV17" s="67"/>
      <c r="WWW17" s="67"/>
      <c r="WWX17" s="67"/>
      <c r="WWY17" s="67"/>
      <c r="WWZ17" s="67"/>
      <c r="WXA17" s="67"/>
      <c r="WXB17" s="67"/>
      <c r="WXC17" s="67"/>
      <c r="WXD17" s="67"/>
      <c r="WXE17" s="67"/>
      <c r="WXF17" s="67"/>
      <c r="WXG17" s="67"/>
      <c r="WXH17" s="67"/>
      <c r="WXI17" s="67"/>
      <c r="WXJ17" s="67"/>
      <c r="WXK17" s="67"/>
      <c r="WXL17" s="67"/>
      <c r="WXM17" s="67"/>
      <c r="WXN17" s="67"/>
      <c r="WXO17" s="67"/>
      <c r="WXP17" s="67"/>
      <c r="WXQ17" s="67"/>
      <c r="WXR17" s="67"/>
      <c r="WXS17" s="67"/>
      <c r="WXT17" s="67"/>
      <c r="WXU17" s="67"/>
      <c r="WXV17" s="67"/>
      <c r="WXW17" s="67"/>
      <c r="WXX17" s="67"/>
      <c r="WXY17" s="67"/>
      <c r="WXZ17" s="67"/>
      <c r="WYA17" s="67"/>
      <c r="WYB17" s="67"/>
      <c r="WYC17" s="67"/>
      <c r="WYD17" s="67"/>
      <c r="WYE17" s="67"/>
      <c r="WYF17" s="67"/>
      <c r="WYG17" s="67"/>
      <c r="WYH17" s="67"/>
      <c r="WYI17" s="67"/>
      <c r="WYJ17" s="67"/>
      <c r="WYK17" s="67"/>
      <c r="WYL17" s="67"/>
      <c r="WYM17" s="67"/>
      <c r="WYN17" s="67"/>
      <c r="WYO17" s="67"/>
      <c r="WYP17" s="67"/>
      <c r="WYQ17" s="67"/>
      <c r="WYR17" s="67"/>
      <c r="WYS17" s="67"/>
      <c r="WYT17" s="67"/>
      <c r="WYU17" s="67"/>
      <c r="WYV17" s="67"/>
      <c r="WYW17" s="67"/>
      <c r="WYX17" s="67"/>
      <c r="WYY17" s="67"/>
      <c r="WYZ17" s="67"/>
      <c r="WZA17" s="67"/>
      <c r="WZB17" s="67"/>
      <c r="WZC17" s="67"/>
      <c r="WZD17" s="67"/>
      <c r="WZE17" s="67"/>
      <c r="WZF17" s="67"/>
      <c r="WZG17" s="67"/>
      <c r="WZH17" s="67"/>
      <c r="WZI17" s="67"/>
      <c r="WZJ17" s="67"/>
      <c r="WZK17" s="67"/>
      <c r="WZL17" s="67"/>
      <c r="WZM17" s="67"/>
      <c r="WZN17" s="67"/>
      <c r="WZO17" s="67"/>
      <c r="WZP17" s="67"/>
      <c r="WZQ17" s="67"/>
      <c r="WZR17" s="67"/>
      <c r="WZS17" s="67"/>
      <c r="WZT17" s="67"/>
      <c r="WZU17" s="67"/>
      <c r="WZV17" s="67"/>
      <c r="WZW17" s="67"/>
      <c r="WZX17" s="67"/>
      <c r="WZY17" s="67"/>
      <c r="WZZ17" s="67"/>
      <c r="XAA17" s="67"/>
      <c r="XAB17" s="67"/>
      <c r="XAC17" s="67"/>
      <c r="XAD17" s="67"/>
      <c r="XAE17" s="67"/>
      <c r="XAF17" s="67"/>
      <c r="XAG17" s="67"/>
      <c r="XAH17" s="67"/>
      <c r="XAI17" s="67"/>
      <c r="XAJ17" s="67"/>
      <c r="XAK17" s="67"/>
      <c r="XAL17" s="67"/>
      <c r="XAM17" s="67"/>
      <c r="XAN17" s="67"/>
      <c r="XAO17" s="67"/>
      <c r="XAP17" s="67"/>
      <c r="XAQ17" s="67"/>
      <c r="XAR17" s="67"/>
      <c r="XAS17" s="67"/>
      <c r="XAT17" s="67"/>
      <c r="XAU17" s="67"/>
      <c r="XAV17" s="67"/>
      <c r="XAW17" s="67"/>
      <c r="XAX17" s="67"/>
      <c r="XAY17" s="67"/>
      <c r="XAZ17" s="67"/>
      <c r="XBA17" s="67"/>
      <c r="XBB17" s="67"/>
      <c r="XBC17" s="67"/>
      <c r="XBD17" s="67"/>
      <c r="XBE17" s="67"/>
      <c r="XBF17" s="67"/>
      <c r="XBG17" s="67"/>
      <c r="XBH17" s="67"/>
      <c r="XBI17" s="67"/>
      <c r="XBJ17" s="67"/>
      <c r="XBK17" s="67"/>
      <c r="XBL17" s="67"/>
      <c r="XBM17" s="67"/>
      <c r="XBN17" s="67"/>
      <c r="XBO17" s="67"/>
      <c r="XBP17" s="67"/>
      <c r="XBQ17" s="67"/>
      <c r="XBR17" s="67"/>
      <c r="XBS17" s="67"/>
      <c r="XBT17" s="67"/>
      <c r="XBU17" s="67"/>
      <c r="XBV17" s="67"/>
      <c r="XBW17" s="67"/>
      <c r="XBX17" s="67"/>
      <c r="XBY17" s="67"/>
      <c r="XBZ17" s="67"/>
      <c r="XCA17" s="67"/>
      <c r="XCB17" s="67"/>
      <c r="XCC17" s="67"/>
      <c r="XCD17" s="67"/>
      <c r="XCE17" s="67"/>
      <c r="XCF17" s="67"/>
      <c r="XCG17" s="67"/>
      <c r="XCH17" s="67"/>
      <c r="XCI17" s="67"/>
      <c r="XCJ17" s="67"/>
      <c r="XCK17" s="67"/>
      <c r="XCL17" s="67"/>
      <c r="XCM17" s="67"/>
      <c r="XCN17" s="67"/>
      <c r="XCO17" s="67"/>
      <c r="XCP17" s="67"/>
      <c r="XCQ17" s="67"/>
      <c r="XCR17" s="67"/>
      <c r="XCS17" s="67"/>
      <c r="XCT17" s="67"/>
      <c r="XCU17" s="67"/>
      <c r="XCV17" s="67"/>
      <c r="XCW17" s="67"/>
      <c r="XCX17" s="67"/>
      <c r="XCY17" s="67"/>
      <c r="XCZ17" s="67"/>
      <c r="XDA17" s="67"/>
      <c r="XDB17" s="67"/>
      <c r="XDC17" s="67"/>
      <c r="XDD17" s="67"/>
      <c r="XDE17" s="67"/>
      <c r="XDF17" s="67"/>
      <c r="XDG17" s="67"/>
      <c r="XDH17" s="67"/>
      <c r="XDI17" s="67"/>
      <c r="XDJ17" s="67"/>
      <c r="XDK17" s="67"/>
      <c r="XDL17" s="67"/>
      <c r="XDM17" s="67"/>
      <c r="XDN17" s="67"/>
      <c r="XDO17" s="67"/>
      <c r="XDP17" s="67"/>
      <c r="XDQ17" s="67"/>
      <c r="XDR17" s="67"/>
      <c r="XDS17" s="67"/>
      <c r="XDT17" s="67"/>
      <c r="XDU17" s="67"/>
      <c r="XDV17" s="67"/>
      <c r="XDW17" s="67"/>
      <c r="XDX17" s="67"/>
      <c r="XDY17" s="67"/>
      <c r="XDZ17" s="67"/>
      <c r="XEA17" s="67"/>
      <c r="XEB17" s="67"/>
      <c r="XEC17" s="67"/>
      <c r="XED17" s="67"/>
      <c r="XEE17" s="67"/>
      <c r="XEF17" s="67"/>
      <c r="XEG17" s="67"/>
      <c r="XEH17" s="67"/>
      <c r="XEI17" s="67"/>
      <c r="XEJ17" s="67"/>
      <c r="XEK17" s="67"/>
      <c r="XEL17" s="67"/>
      <c r="XEM17" s="67"/>
      <c r="XEN17" s="67"/>
      <c r="XEO17" s="67"/>
      <c r="XEP17" s="67"/>
      <c r="XEQ17" s="67"/>
      <c r="XER17" s="67"/>
      <c r="XES17" s="67"/>
      <c r="XET17" s="67"/>
      <c r="XEU17" s="67"/>
      <c r="XEV17" s="67"/>
      <c r="XEW17" s="67"/>
      <c r="XEX17" s="67"/>
      <c r="XEY17" s="67"/>
      <c r="XEZ17" s="67"/>
      <c r="XFA17" s="67"/>
      <c r="XFB17" s="67"/>
      <c r="XFC17" s="67"/>
      <c r="XFD17" s="67"/>
    </row>
    <row r="18" spans="1:16384">
      <c r="A18" s="67"/>
      <c r="B18" s="67"/>
      <c r="C18" s="67"/>
      <c r="D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  <c r="XEW18" s="67"/>
      <c r="XEX18" s="67"/>
      <c r="XEY18" s="67"/>
      <c r="XEZ18" s="67"/>
      <c r="XFA18" s="67"/>
      <c r="XFB18" s="67"/>
      <c r="XFC18" s="67"/>
      <c r="XFD18" s="67"/>
    </row>
    <row r="19" spans="1:16384">
      <c r="A19" s="67"/>
      <c r="B19" s="67"/>
      <c r="C19" s="67"/>
      <c r="D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  <c r="XEW19" s="67"/>
      <c r="XEX19" s="67"/>
      <c r="XEY19" s="67"/>
      <c r="XEZ19" s="67"/>
      <c r="XFA19" s="67"/>
      <c r="XFB19" s="67"/>
      <c r="XFC19" s="67"/>
      <c r="XFD19" s="67"/>
    </row>
    <row r="20" spans="1:16384">
      <c r="A20" s="67"/>
      <c r="B20" s="67"/>
      <c r="C20" s="67"/>
      <c r="D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7"/>
      <c r="AV20" s="67"/>
      <c r="AW20" s="67"/>
      <c r="AX20" s="67"/>
      <c r="AY20" s="67"/>
      <c r="AZ20" s="67"/>
      <c r="BA20" s="67"/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7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7"/>
      <c r="CA20" s="67"/>
      <c r="CB20" s="67"/>
      <c r="CC20" s="67"/>
      <c r="CD20" s="67"/>
      <c r="CE20" s="67"/>
      <c r="CF20" s="67"/>
      <c r="CG20" s="67"/>
      <c r="CH20" s="67"/>
      <c r="CI20" s="67"/>
      <c r="CJ20" s="67"/>
      <c r="CK20" s="67"/>
      <c r="CL20" s="67"/>
      <c r="CM20" s="67"/>
      <c r="CN20" s="67"/>
      <c r="CO20" s="67"/>
      <c r="CP20" s="67"/>
      <c r="CQ20" s="67"/>
      <c r="CR20" s="67"/>
      <c r="CS20" s="67"/>
      <c r="CT20" s="67"/>
      <c r="CU20" s="67"/>
      <c r="CV20" s="67"/>
      <c r="CW20" s="67"/>
      <c r="CX20" s="67"/>
      <c r="CY20" s="67"/>
      <c r="CZ20" s="67"/>
      <c r="DA20" s="67"/>
      <c r="DB20" s="67"/>
      <c r="DC20" s="67"/>
      <c r="DD20" s="67"/>
      <c r="DE20" s="67"/>
      <c r="DF20" s="67"/>
      <c r="DG20" s="67"/>
      <c r="DH20" s="67"/>
      <c r="DI20" s="67"/>
      <c r="DJ20" s="67"/>
      <c r="DK20" s="67"/>
      <c r="DL20" s="67"/>
      <c r="DM20" s="67"/>
      <c r="DN20" s="67"/>
      <c r="DO20" s="67"/>
      <c r="DP20" s="67"/>
      <c r="DQ20" s="67"/>
      <c r="DR20" s="67"/>
      <c r="DS20" s="67"/>
      <c r="DT20" s="67"/>
      <c r="DU20" s="67"/>
      <c r="DV20" s="67"/>
      <c r="DW20" s="67"/>
      <c r="DX20" s="67"/>
      <c r="DY20" s="67"/>
      <c r="DZ20" s="67"/>
      <c r="EA20" s="67"/>
      <c r="EB20" s="67"/>
      <c r="EC20" s="67"/>
      <c r="ED20" s="67"/>
      <c r="EE20" s="67"/>
      <c r="EF20" s="67"/>
      <c r="EG20" s="67"/>
      <c r="EH20" s="67"/>
      <c r="EI20" s="67"/>
      <c r="EJ20" s="67"/>
      <c r="EK20" s="67"/>
      <c r="EL20" s="67"/>
      <c r="EM20" s="67"/>
      <c r="EN20" s="67"/>
      <c r="EO20" s="67"/>
      <c r="EP20" s="67"/>
      <c r="EQ20" s="67"/>
      <c r="ER20" s="67"/>
      <c r="ES20" s="67"/>
      <c r="ET20" s="67"/>
      <c r="EU20" s="67"/>
      <c r="EV20" s="67"/>
      <c r="EW20" s="67"/>
      <c r="EX20" s="67"/>
      <c r="EY20" s="67"/>
      <c r="EZ20" s="67"/>
      <c r="FA20" s="67"/>
      <c r="FB20" s="67"/>
      <c r="FC20" s="67"/>
      <c r="FD20" s="67"/>
      <c r="FE20" s="67"/>
      <c r="FF20" s="67"/>
      <c r="FG20" s="67"/>
      <c r="FH20" s="67"/>
      <c r="FI20" s="67"/>
      <c r="FJ20" s="67"/>
      <c r="FK20" s="67"/>
      <c r="FL20" s="67"/>
      <c r="FM20" s="67"/>
      <c r="FN20" s="67"/>
      <c r="FO20" s="67"/>
      <c r="FP20" s="67"/>
      <c r="FQ20" s="67"/>
      <c r="FR20" s="67"/>
      <c r="FS20" s="67"/>
      <c r="FT20" s="67"/>
      <c r="FU20" s="67"/>
      <c r="FV20" s="67"/>
      <c r="FW20" s="67"/>
      <c r="FX20" s="67"/>
      <c r="FY20" s="67"/>
      <c r="FZ20" s="67"/>
      <c r="GA20" s="67"/>
      <c r="GB20" s="67"/>
      <c r="GC20" s="67"/>
      <c r="GD20" s="67"/>
      <c r="GE20" s="67"/>
      <c r="GF20" s="67"/>
      <c r="GG20" s="67"/>
      <c r="GH20" s="67"/>
      <c r="GI20" s="67"/>
      <c r="GJ20" s="67"/>
      <c r="GK20" s="67"/>
      <c r="GL20" s="67"/>
      <c r="GM20" s="67"/>
      <c r="GN20" s="67"/>
      <c r="GO20" s="67"/>
      <c r="GP20" s="67"/>
      <c r="GQ20" s="67"/>
      <c r="GR20" s="67"/>
      <c r="GS20" s="67"/>
      <c r="GT20" s="67"/>
      <c r="GU20" s="67"/>
      <c r="GV20" s="67"/>
      <c r="GW20" s="67"/>
      <c r="GX20" s="67"/>
      <c r="GY20" s="67"/>
      <c r="GZ20" s="67"/>
      <c r="HA20" s="67"/>
      <c r="HB20" s="67"/>
      <c r="HC20" s="67"/>
      <c r="HD20" s="67"/>
      <c r="HE20" s="67"/>
      <c r="HF20" s="67"/>
      <c r="HG20" s="67"/>
      <c r="HH20" s="67"/>
      <c r="HI20" s="67"/>
      <c r="HJ20" s="67"/>
      <c r="HK20" s="67"/>
      <c r="HL20" s="67"/>
      <c r="HM20" s="67"/>
      <c r="HN20" s="67"/>
      <c r="HO20" s="67"/>
      <c r="HP20" s="67"/>
      <c r="HQ20" s="67"/>
      <c r="HR20" s="67"/>
      <c r="HS20" s="67"/>
      <c r="HT20" s="67"/>
      <c r="HU20" s="67"/>
      <c r="HV20" s="67"/>
      <c r="HW20" s="67"/>
      <c r="HX20" s="67"/>
      <c r="HY20" s="67"/>
      <c r="HZ20" s="67"/>
      <c r="IA20" s="67"/>
      <c r="IB20" s="67"/>
      <c r="IC20" s="67"/>
      <c r="ID20" s="67"/>
      <c r="IE20" s="67"/>
      <c r="IF20" s="67"/>
      <c r="IG20" s="67"/>
      <c r="IH20" s="67"/>
      <c r="II20" s="67"/>
      <c r="IJ20" s="67"/>
      <c r="IK20" s="67"/>
      <c r="IL20" s="67"/>
      <c r="IM20" s="67"/>
      <c r="IN20" s="67"/>
      <c r="IO20" s="67"/>
      <c r="IP20" s="67"/>
      <c r="IQ20" s="67"/>
      <c r="IR20" s="67"/>
      <c r="IS20" s="67"/>
      <c r="IT20" s="67"/>
      <c r="IU20" s="67"/>
      <c r="IV20" s="67"/>
      <c r="IW20" s="67"/>
      <c r="IX20" s="67"/>
      <c r="IY20" s="67"/>
      <c r="IZ20" s="67"/>
      <c r="JA20" s="67"/>
      <c r="JB20" s="67"/>
      <c r="JC20" s="67"/>
      <c r="JD20" s="67"/>
      <c r="JE20" s="67"/>
      <c r="JF20" s="67"/>
      <c r="JG20" s="67"/>
      <c r="JH20" s="67"/>
      <c r="JI20" s="67"/>
      <c r="JJ20" s="67"/>
      <c r="JK20" s="67"/>
      <c r="JL20" s="67"/>
      <c r="JM20" s="67"/>
      <c r="JN20" s="67"/>
      <c r="JO20" s="67"/>
      <c r="JP20" s="67"/>
      <c r="JQ20" s="67"/>
      <c r="JR20" s="67"/>
      <c r="JS20" s="67"/>
      <c r="JT20" s="67"/>
      <c r="JU20" s="67"/>
      <c r="JV20" s="67"/>
      <c r="JW20" s="67"/>
      <c r="JX20" s="67"/>
      <c r="JY20" s="67"/>
      <c r="JZ20" s="67"/>
      <c r="KA20" s="67"/>
      <c r="KB20" s="67"/>
      <c r="KC20" s="67"/>
      <c r="KD20" s="67"/>
      <c r="KE20" s="67"/>
      <c r="KF20" s="67"/>
      <c r="KG20" s="67"/>
      <c r="KH20" s="67"/>
      <c r="KI20" s="67"/>
      <c r="KJ20" s="67"/>
      <c r="KK20" s="67"/>
      <c r="KL20" s="67"/>
      <c r="KM20" s="67"/>
      <c r="KN20" s="67"/>
      <c r="KO20" s="67"/>
      <c r="KP20" s="67"/>
      <c r="KQ20" s="67"/>
      <c r="KR20" s="67"/>
      <c r="KS20" s="67"/>
      <c r="KT20" s="67"/>
      <c r="KU20" s="67"/>
      <c r="KV20" s="67"/>
      <c r="KW20" s="67"/>
      <c r="KX20" s="67"/>
      <c r="KY20" s="67"/>
      <c r="KZ20" s="67"/>
      <c r="LA20" s="67"/>
      <c r="LB20" s="67"/>
      <c r="LC20" s="67"/>
      <c r="LD20" s="67"/>
      <c r="LE20" s="67"/>
      <c r="LF20" s="67"/>
      <c r="LG20" s="67"/>
      <c r="LH20" s="67"/>
      <c r="LI20" s="67"/>
      <c r="LJ20" s="67"/>
      <c r="LK20" s="67"/>
      <c r="LL20" s="67"/>
      <c r="LM20" s="67"/>
      <c r="LN20" s="67"/>
      <c r="LO20" s="67"/>
      <c r="LP20" s="67"/>
      <c r="LQ20" s="67"/>
      <c r="LR20" s="67"/>
      <c r="LS20" s="67"/>
      <c r="LT20" s="67"/>
      <c r="LU20" s="67"/>
      <c r="LV20" s="67"/>
      <c r="LW20" s="67"/>
      <c r="LX20" s="67"/>
      <c r="LY20" s="67"/>
      <c r="LZ20" s="67"/>
      <c r="MA20" s="67"/>
      <c r="MB20" s="67"/>
      <c r="MC20" s="67"/>
      <c r="MD20" s="67"/>
      <c r="ME20" s="67"/>
      <c r="MF20" s="67"/>
      <c r="MG20" s="67"/>
      <c r="MH20" s="67"/>
      <c r="MI20" s="67"/>
      <c r="MJ20" s="67"/>
      <c r="MK20" s="67"/>
      <c r="ML20" s="67"/>
      <c r="MM20" s="67"/>
      <c r="MN20" s="67"/>
      <c r="MO20" s="67"/>
      <c r="MP20" s="67"/>
      <c r="MQ20" s="67"/>
      <c r="MR20" s="67"/>
      <c r="MS20" s="67"/>
      <c r="MT20" s="67"/>
      <c r="MU20" s="67"/>
      <c r="MV20" s="67"/>
      <c r="MW20" s="67"/>
      <c r="MX20" s="67"/>
      <c r="MY20" s="67"/>
      <c r="MZ20" s="67"/>
      <c r="NA20" s="67"/>
      <c r="NB20" s="67"/>
      <c r="NC20" s="67"/>
      <c r="ND20" s="67"/>
      <c r="NE20" s="67"/>
      <c r="NF20" s="67"/>
      <c r="NG20" s="67"/>
      <c r="NH20" s="67"/>
      <c r="NI20" s="67"/>
      <c r="NJ20" s="67"/>
      <c r="NK20" s="67"/>
      <c r="NL20" s="67"/>
      <c r="NM20" s="67"/>
      <c r="NN20" s="67"/>
      <c r="NO20" s="67"/>
      <c r="NP20" s="67"/>
      <c r="NQ20" s="67"/>
      <c r="NR20" s="67"/>
      <c r="NS20" s="67"/>
      <c r="NT20" s="67"/>
      <c r="NU20" s="67"/>
      <c r="NV20" s="67"/>
      <c r="NW20" s="67"/>
      <c r="NX20" s="67"/>
      <c r="NY20" s="67"/>
      <c r="NZ20" s="67"/>
      <c r="OA20" s="67"/>
      <c r="OB20" s="67"/>
      <c r="OC20" s="67"/>
      <c r="OD20" s="67"/>
      <c r="OE20" s="67"/>
      <c r="OF20" s="67"/>
      <c r="OG20" s="67"/>
      <c r="OH20" s="67"/>
      <c r="OI20" s="67"/>
      <c r="OJ20" s="67"/>
      <c r="OK20" s="67"/>
      <c r="OL20" s="67"/>
      <c r="OM20" s="67"/>
      <c r="ON20" s="67"/>
      <c r="OO20" s="67"/>
      <c r="OP20" s="67"/>
      <c r="OQ20" s="67"/>
      <c r="OR20" s="67"/>
      <c r="OS20" s="67"/>
      <c r="OT20" s="67"/>
      <c r="OU20" s="67"/>
      <c r="OV20" s="67"/>
      <c r="OW20" s="67"/>
      <c r="OX20" s="67"/>
      <c r="OY20" s="67"/>
      <c r="OZ20" s="67"/>
      <c r="PA20" s="67"/>
      <c r="PB20" s="67"/>
      <c r="PC20" s="67"/>
      <c r="PD20" s="67"/>
      <c r="PE20" s="67"/>
      <c r="PF20" s="67"/>
      <c r="PG20" s="67"/>
      <c r="PH20" s="67"/>
      <c r="PI20" s="67"/>
      <c r="PJ20" s="67"/>
      <c r="PK20" s="67"/>
      <c r="PL20" s="67"/>
      <c r="PM20" s="67"/>
      <c r="PN20" s="67"/>
      <c r="PO20" s="67"/>
      <c r="PP20" s="67"/>
      <c r="PQ20" s="67"/>
      <c r="PR20" s="67"/>
      <c r="PS20" s="67"/>
      <c r="PT20" s="67"/>
      <c r="PU20" s="67"/>
      <c r="PV20" s="67"/>
      <c r="PW20" s="67"/>
      <c r="PX20" s="67"/>
      <c r="PY20" s="67"/>
      <c r="PZ20" s="67"/>
      <c r="QA20" s="67"/>
      <c r="QB20" s="67"/>
      <c r="QC20" s="67"/>
      <c r="QD20" s="67"/>
      <c r="QE20" s="67"/>
      <c r="QF20" s="67"/>
      <c r="QG20" s="67"/>
      <c r="QH20" s="67"/>
      <c r="QI20" s="67"/>
      <c r="QJ20" s="67"/>
      <c r="QK20" s="67"/>
      <c r="QL20" s="67"/>
      <c r="QM20" s="67"/>
      <c r="QN20" s="67"/>
      <c r="QO20" s="67"/>
      <c r="QP20" s="67"/>
      <c r="QQ20" s="67"/>
      <c r="QR20" s="67"/>
      <c r="QS20" s="67"/>
      <c r="QT20" s="67"/>
      <c r="QU20" s="67"/>
      <c r="QV20" s="67"/>
      <c r="QW20" s="67"/>
      <c r="QX20" s="67"/>
      <c r="QY20" s="67"/>
      <c r="QZ20" s="67"/>
      <c r="RA20" s="67"/>
      <c r="RB20" s="67"/>
      <c r="RC20" s="67"/>
      <c r="RD20" s="67"/>
      <c r="RE20" s="67"/>
      <c r="RF20" s="67"/>
      <c r="RG20" s="67"/>
      <c r="RH20" s="67"/>
      <c r="RI20" s="67"/>
      <c r="RJ20" s="67"/>
      <c r="RK20" s="67"/>
      <c r="RL20" s="67"/>
      <c r="RM20" s="67"/>
      <c r="RN20" s="67"/>
      <c r="RO20" s="67"/>
      <c r="RP20" s="67"/>
      <c r="RQ20" s="67"/>
      <c r="RR20" s="67"/>
      <c r="RS20" s="67"/>
      <c r="RT20" s="67"/>
      <c r="RU20" s="67"/>
      <c r="RV20" s="67"/>
      <c r="RW20" s="67"/>
      <c r="RX20" s="67"/>
      <c r="RY20" s="67"/>
      <c r="RZ20" s="67"/>
      <c r="SA20" s="67"/>
      <c r="SB20" s="67"/>
      <c r="SC20" s="67"/>
      <c r="SD20" s="67"/>
      <c r="SE20" s="67"/>
      <c r="SF20" s="67"/>
      <c r="SG20" s="67"/>
      <c r="SH20" s="67"/>
      <c r="SI20" s="67"/>
      <c r="SJ20" s="67"/>
      <c r="SK20" s="67"/>
      <c r="SL20" s="67"/>
      <c r="SM20" s="67"/>
      <c r="SN20" s="67"/>
      <c r="SO20" s="67"/>
      <c r="SP20" s="67"/>
      <c r="SQ20" s="67"/>
      <c r="SR20" s="67"/>
      <c r="SS20" s="67"/>
      <c r="ST20" s="67"/>
      <c r="SU20" s="67"/>
      <c r="SV20" s="67"/>
      <c r="SW20" s="67"/>
      <c r="SX20" s="67"/>
      <c r="SY20" s="67"/>
      <c r="SZ20" s="67"/>
      <c r="TA20" s="67"/>
      <c r="TB20" s="67"/>
      <c r="TC20" s="67"/>
      <c r="TD20" s="67"/>
      <c r="TE20" s="67"/>
      <c r="TF20" s="67"/>
      <c r="TG20" s="67"/>
      <c r="TH20" s="67"/>
      <c r="TI20" s="67"/>
      <c r="TJ20" s="67"/>
      <c r="TK20" s="67"/>
      <c r="TL20" s="67"/>
      <c r="TM20" s="67"/>
      <c r="TN20" s="67"/>
      <c r="TO20" s="67"/>
      <c r="TP20" s="67"/>
      <c r="TQ20" s="67"/>
      <c r="TR20" s="67"/>
      <c r="TS20" s="67"/>
      <c r="TT20" s="67"/>
      <c r="TU20" s="67"/>
      <c r="TV20" s="67"/>
      <c r="TW20" s="67"/>
      <c r="TX20" s="67"/>
      <c r="TY20" s="67"/>
      <c r="TZ20" s="67"/>
      <c r="UA20" s="67"/>
      <c r="UB20" s="67"/>
      <c r="UC20" s="67"/>
      <c r="UD20" s="67"/>
      <c r="UE20" s="67"/>
      <c r="UF20" s="67"/>
      <c r="UG20" s="67"/>
      <c r="UH20" s="67"/>
      <c r="UI20" s="67"/>
      <c r="UJ20" s="67"/>
      <c r="UK20" s="67"/>
      <c r="UL20" s="67"/>
      <c r="UM20" s="67"/>
      <c r="UN20" s="67"/>
      <c r="UO20" s="67"/>
      <c r="UP20" s="67"/>
      <c r="UQ20" s="67"/>
      <c r="UR20" s="67"/>
      <c r="US20" s="67"/>
      <c r="UT20" s="67"/>
      <c r="UU20" s="67"/>
      <c r="UV20" s="67"/>
      <c r="UW20" s="67"/>
      <c r="UX20" s="67"/>
      <c r="UY20" s="67"/>
      <c r="UZ20" s="67"/>
      <c r="VA20" s="67"/>
      <c r="VB20" s="67"/>
      <c r="VC20" s="67"/>
      <c r="VD20" s="67"/>
      <c r="VE20" s="67"/>
      <c r="VF20" s="67"/>
      <c r="VG20" s="67"/>
      <c r="VH20" s="67"/>
      <c r="VI20" s="67"/>
      <c r="VJ20" s="67"/>
      <c r="VK20" s="67"/>
      <c r="VL20" s="67"/>
      <c r="VM20" s="67"/>
      <c r="VN20" s="67"/>
      <c r="VO20" s="67"/>
      <c r="VP20" s="67"/>
      <c r="VQ20" s="67"/>
      <c r="VR20" s="67"/>
      <c r="VS20" s="67"/>
      <c r="VT20" s="67"/>
      <c r="VU20" s="67"/>
      <c r="VV20" s="67"/>
      <c r="VW20" s="67"/>
      <c r="VX20" s="67"/>
      <c r="VY20" s="67"/>
      <c r="VZ20" s="67"/>
      <c r="WA20" s="67"/>
      <c r="WB20" s="67"/>
      <c r="WC20" s="67"/>
      <c r="WD20" s="67"/>
      <c r="WE20" s="67"/>
      <c r="WF20" s="67"/>
      <c r="WG20" s="67"/>
      <c r="WH20" s="67"/>
      <c r="WI20" s="67"/>
      <c r="WJ20" s="67"/>
      <c r="WK20" s="67"/>
      <c r="WL20" s="67"/>
      <c r="WM20" s="67"/>
      <c r="WN20" s="67"/>
      <c r="WO20" s="67"/>
      <c r="WP20" s="67"/>
      <c r="WQ20" s="67"/>
      <c r="WR20" s="67"/>
      <c r="WS20" s="67"/>
      <c r="WT20" s="67"/>
      <c r="WU20" s="67"/>
      <c r="WV20" s="67"/>
      <c r="WW20" s="67"/>
      <c r="WX20" s="67"/>
      <c r="WY20" s="67"/>
      <c r="WZ20" s="67"/>
      <c r="XA20" s="67"/>
      <c r="XB20" s="67"/>
      <c r="XC20" s="67"/>
      <c r="XD20" s="67"/>
      <c r="XE20" s="67"/>
      <c r="XF20" s="67"/>
      <c r="XG20" s="67"/>
      <c r="XH20" s="67"/>
      <c r="XI20" s="67"/>
      <c r="XJ20" s="67"/>
      <c r="XK20" s="67"/>
      <c r="XL20" s="67"/>
      <c r="XM20" s="67"/>
      <c r="XN20" s="67"/>
      <c r="XO20" s="67"/>
      <c r="XP20" s="67"/>
      <c r="XQ20" s="67"/>
      <c r="XR20" s="67"/>
      <c r="XS20" s="67"/>
      <c r="XT20" s="67"/>
      <c r="XU20" s="67"/>
      <c r="XV20" s="67"/>
      <c r="XW20" s="67"/>
      <c r="XX20" s="67"/>
      <c r="XY20" s="67"/>
      <c r="XZ20" s="67"/>
      <c r="YA20" s="67"/>
      <c r="YB20" s="67"/>
      <c r="YC20" s="67"/>
      <c r="YD20" s="67"/>
      <c r="YE20" s="67"/>
      <c r="YF20" s="67"/>
      <c r="YG20" s="67"/>
      <c r="YH20" s="67"/>
      <c r="YI20" s="67"/>
      <c r="YJ20" s="67"/>
      <c r="YK20" s="67"/>
      <c r="YL20" s="67"/>
      <c r="YM20" s="67"/>
      <c r="YN20" s="67"/>
      <c r="YO20" s="67"/>
      <c r="YP20" s="67"/>
      <c r="YQ20" s="67"/>
      <c r="YR20" s="67"/>
      <c r="YS20" s="67"/>
      <c r="YT20" s="67"/>
      <c r="YU20" s="67"/>
      <c r="YV20" s="67"/>
      <c r="YW20" s="67"/>
      <c r="YX20" s="67"/>
      <c r="YY20" s="67"/>
      <c r="YZ20" s="67"/>
      <c r="ZA20" s="67"/>
      <c r="ZB20" s="67"/>
      <c r="ZC20" s="67"/>
      <c r="ZD20" s="67"/>
      <c r="ZE20" s="67"/>
      <c r="ZF20" s="67"/>
      <c r="ZG20" s="67"/>
      <c r="ZH20" s="67"/>
      <c r="ZI20" s="67"/>
      <c r="ZJ20" s="67"/>
      <c r="ZK20" s="67"/>
      <c r="ZL20" s="67"/>
      <c r="ZM20" s="67"/>
      <c r="ZN20" s="67"/>
      <c r="ZO20" s="67"/>
      <c r="ZP20" s="67"/>
      <c r="ZQ20" s="67"/>
      <c r="ZR20" s="67"/>
      <c r="ZS20" s="67"/>
      <c r="ZT20" s="67"/>
      <c r="ZU20" s="67"/>
      <c r="ZV20" s="67"/>
      <c r="ZW20" s="67"/>
      <c r="ZX20" s="67"/>
      <c r="ZY20" s="67"/>
      <c r="ZZ20" s="67"/>
      <c r="AAA20" s="67"/>
      <c r="AAB20" s="67"/>
      <c r="AAC20" s="67"/>
      <c r="AAD20" s="67"/>
      <c r="AAE20" s="67"/>
      <c r="AAF20" s="67"/>
      <c r="AAG20" s="67"/>
      <c r="AAH20" s="67"/>
      <c r="AAI20" s="67"/>
      <c r="AAJ20" s="67"/>
      <c r="AAK20" s="67"/>
      <c r="AAL20" s="67"/>
      <c r="AAM20" s="67"/>
      <c r="AAN20" s="67"/>
      <c r="AAO20" s="67"/>
      <c r="AAP20" s="67"/>
      <c r="AAQ20" s="67"/>
      <c r="AAR20" s="67"/>
      <c r="AAS20" s="67"/>
      <c r="AAT20" s="67"/>
      <c r="AAU20" s="67"/>
      <c r="AAV20" s="67"/>
      <c r="AAW20" s="67"/>
      <c r="AAX20" s="67"/>
      <c r="AAY20" s="67"/>
      <c r="AAZ20" s="67"/>
      <c r="ABA20" s="67"/>
      <c r="ABB20" s="67"/>
      <c r="ABC20" s="67"/>
      <c r="ABD20" s="67"/>
      <c r="ABE20" s="67"/>
      <c r="ABF20" s="67"/>
      <c r="ABG20" s="67"/>
      <c r="ABH20" s="67"/>
      <c r="ABI20" s="67"/>
      <c r="ABJ20" s="67"/>
      <c r="ABK20" s="67"/>
      <c r="ABL20" s="67"/>
      <c r="ABM20" s="67"/>
      <c r="ABN20" s="67"/>
      <c r="ABO20" s="67"/>
      <c r="ABP20" s="67"/>
      <c r="ABQ20" s="67"/>
      <c r="ABR20" s="67"/>
      <c r="ABS20" s="67"/>
      <c r="ABT20" s="67"/>
      <c r="ABU20" s="67"/>
      <c r="ABV20" s="67"/>
      <c r="ABW20" s="67"/>
      <c r="ABX20" s="67"/>
      <c r="ABY20" s="67"/>
      <c r="ABZ20" s="67"/>
      <c r="ACA20" s="67"/>
      <c r="ACB20" s="67"/>
      <c r="ACC20" s="67"/>
      <c r="ACD20" s="67"/>
      <c r="ACE20" s="67"/>
      <c r="ACF20" s="67"/>
      <c r="ACG20" s="67"/>
      <c r="ACH20" s="67"/>
      <c r="ACI20" s="67"/>
      <c r="ACJ20" s="67"/>
      <c r="ACK20" s="67"/>
      <c r="ACL20" s="67"/>
      <c r="ACM20" s="67"/>
      <c r="ACN20" s="67"/>
      <c r="ACO20" s="67"/>
      <c r="ACP20" s="67"/>
      <c r="ACQ20" s="67"/>
      <c r="ACR20" s="67"/>
      <c r="ACS20" s="67"/>
      <c r="ACT20" s="67"/>
      <c r="ACU20" s="67"/>
      <c r="ACV20" s="67"/>
      <c r="ACW20" s="67"/>
      <c r="ACX20" s="67"/>
      <c r="ACY20" s="67"/>
      <c r="ACZ20" s="67"/>
      <c r="ADA20" s="67"/>
      <c r="ADB20" s="67"/>
      <c r="ADC20" s="67"/>
      <c r="ADD20" s="67"/>
      <c r="ADE20" s="67"/>
      <c r="ADF20" s="67"/>
      <c r="ADG20" s="67"/>
      <c r="ADH20" s="67"/>
      <c r="ADI20" s="67"/>
      <c r="ADJ20" s="67"/>
      <c r="ADK20" s="67"/>
      <c r="ADL20" s="67"/>
      <c r="ADM20" s="67"/>
      <c r="ADN20" s="67"/>
      <c r="ADO20" s="67"/>
      <c r="ADP20" s="67"/>
      <c r="ADQ20" s="67"/>
      <c r="ADR20" s="67"/>
      <c r="ADS20" s="67"/>
      <c r="ADT20" s="67"/>
      <c r="ADU20" s="67"/>
      <c r="ADV20" s="67"/>
      <c r="ADW20" s="67"/>
      <c r="ADX20" s="67"/>
      <c r="ADY20" s="67"/>
      <c r="ADZ20" s="67"/>
      <c r="AEA20" s="67"/>
      <c r="AEB20" s="67"/>
      <c r="AEC20" s="67"/>
      <c r="AED20" s="67"/>
      <c r="AEE20" s="67"/>
      <c r="AEF20" s="67"/>
      <c r="AEG20" s="67"/>
      <c r="AEH20" s="67"/>
      <c r="AEI20" s="67"/>
      <c r="AEJ20" s="67"/>
      <c r="AEK20" s="67"/>
      <c r="AEL20" s="67"/>
      <c r="AEM20" s="67"/>
      <c r="AEN20" s="67"/>
      <c r="AEO20" s="67"/>
      <c r="AEP20" s="67"/>
      <c r="AEQ20" s="67"/>
      <c r="AER20" s="67"/>
      <c r="AES20" s="67"/>
      <c r="AET20" s="67"/>
      <c r="AEU20" s="67"/>
      <c r="AEV20" s="67"/>
      <c r="AEW20" s="67"/>
      <c r="AEX20" s="67"/>
      <c r="AEY20" s="67"/>
      <c r="AEZ20" s="67"/>
      <c r="AFA20" s="67"/>
      <c r="AFB20" s="67"/>
      <c r="AFC20" s="67"/>
      <c r="AFD20" s="67"/>
      <c r="AFE20" s="67"/>
      <c r="AFF20" s="67"/>
      <c r="AFG20" s="67"/>
      <c r="AFH20" s="67"/>
      <c r="AFI20" s="67"/>
      <c r="AFJ20" s="67"/>
      <c r="AFK20" s="67"/>
      <c r="AFL20" s="67"/>
      <c r="AFM20" s="67"/>
      <c r="AFN20" s="67"/>
      <c r="AFO20" s="67"/>
      <c r="AFP20" s="67"/>
      <c r="AFQ20" s="67"/>
      <c r="AFR20" s="67"/>
      <c r="AFS20" s="67"/>
      <c r="AFT20" s="67"/>
      <c r="AFU20" s="67"/>
      <c r="AFV20" s="67"/>
      <c r="AFW20" s="67"/>
      <c r="AFX20" s="67"/>
      <c r="AFY20" s="67"/>
      <c r="AFZ20" s="67"/>
      <c r="AGA20" s="67"/>
      <c r="AGB20" s="67"/>
      <c r="AGC20" s="67"/>
      <c r="AGD20" s="67"/>
      <c r="AGE20" s="67"/>
      <c r="AGF20" s="67"/>
      <c r="AGG20" s="67"/>
      <c r="AGH20" s="67"/>
      <c r="AGI20" s="67"/>
      <c r="AGJ20" s="67"/>
      <c r="AGK20" s="67"/>
      <c r="AGL20" s="67"/>
      <c r="AGM20" s="67"/>
      <c r="AGN20" s="67"/>
      <c r="AGO20" s="67"/>
      <c r="AGP20" s="67"/>
      <c r="AGQ20" s="67"/>
      <c r="AGR20" s="67"/>
      <c r="AGS20" s="67"/>
      <c r="AGT20" s="67"/>
      <c r="AGU20" s="67"/>
      <c r="AGV20" s="67"/>
      <c r="AGW20" s="67"/>
      <c r="AGX20" s="67"/>
      <c r="AGY20" s="67"/>
      <c r="AGZ20" s="67"/>
      <c r="AHA20" s="67"/>
      <c r="AHB20" s="67"/>
      <c r="AHC20" s="67"/>
      <c r="AHD20" s="67"/>
      <c r="AHE20" s="67"/>
      <c r="AHF20" s="67"/>
      <c r="AHG20" s="67"/>
      <c r="AHH20" s="67"/>
      <c r="AHI20" s="67"/>
      <c r="AHJ20" s="67"/>
      <c r="AHK20" s="67"/>
      <c r="AHL20" s="67"/>
      <c r="AHM20" s="67"/>
      <c r="AHN20" s="67"/>
      <c r="AHO20" s="67"/>
      <c r="AHP20" s="67"/>
      <c r="AHQ20" s="67"/>
      <c r="AHR20" s="67"/>
      <c r="AHS20" s="67"/>
      <c r="AHT20" s="67"/>
      <c r="AHU20" s="67"/>
      <c r="AHV20" s="67"/>
      <c r="AHW20" s="67"/>
      <c r="AHX20" s="67"/>
      <c r="AHY20" s="67"/>
      <c r="AHZ20" s="67"/>
      <c r="AIA20" s="67"/>
      <c r="AIB20" s="67"/>
      <c r="AIC20" s="67"/>
      <c r="AID20" s="67"/>
      <c r="AIE20" s="67"/>
      <c r="AIF20" s="67"/>
      <c r="AIG20" s="67"/>
      <c r="AIH20" s="67"/>
      <c r="AII20" s="67"/>
      <c r="AIJ20" s="67"/>
      <c r="AIK20" s="67"/>
      <c r="AIL20" s="67"/>
      <c r="AIM20" s="67"/>
      <c r="AIN20" s="67"/>
      <c r="AIO20" s="67"/>
      <c r="AIP20" s="67"/>
      <c r="AIQ20" s="67"/>
      <c r="AIR20" s="67"/>
      <c r="AIS20" s="67"/>
      <c r="AIT20" s="67"/>
      <c r="AIU20" s="67"/>
      <c r="AIV20" s="67"/>
      <c r="AIW20" s="67"/>
      <c r="AIX20" s="67"/>
      <c r="AIY20" s="67"/>
      <c r="AIZ20" s="67"/>
      <c r="AJA20" s="67"/>
      <c r="AJB20" s="67"/>
      <c r="AJC20" s="67"/>
      <c r="AJD20" s="67"/>
      <c r="AJE20" s="67"/>
      <c r="AJF20" s="67"/>
      <c r="AJG20" s="67"/>
      <c r="AJH20" s="67"/>
      <c r="AJI20" s="67"/>
      <c r="AJJ20" s="67"/>
      <c r="AJK20" s="67"/>
      <c r="AJL20" s="67"/>
      <c r="AJM20" s="67"/>
      <c r="AJN20" s="67"/>
      <c r="AJO20" s="67"/>
      <c r="AJP20" s="67"/>
      <c r="AJQ20" s="67"/>
      <c r="AJR20" s="67"/>
      <c r="AJS20" s="67"/>
      <c r="AJT20" s="67"/>
      <c r="AJU20" s="67"/>
      <c r="AJV20" s="67"/>
      <c r="AJW20" s="67"/>
      <c r="AJX20" s="67"/>
      <c r="AJY20" s="67"/>
      <c r="AJZ20" s="67"/>
      <c r="AKA20" s="67"/>
      <c r="AKB20" s="67"/>
      <c r="AKC20" s="67"/>
      <c r="AKD20" s="67"/>
      <c r="AKE20" s="67"/>
      <c r="AKF20" s="67"/>
      <c r="AKG20" s="67"/>
      <c r="AKH20" s="67"/>
      <c r="AKI20" s="67"/>
      <c r="AKJ20" s="67"/>
      <c r="AKK20" s="67"/>
      <c r="AKL20" s="67"/>
      <c r="AKM20" s="67"/>
      <c r="AKN20" s="67"/>
      <c r="AKO20" s="67"/>
      <c r="AKP20" s="67"/>
      <c r="AKQ20" s="67"/>
      <c r="AKR20" s="67"/>
      <c r="AKS20" s="67"/>
      <c r="AKT20" s="67"/>
      <c r="AKU20" s="67"/>
      <c r="AKV20" s="67"/>
      <c r="AKW20" s="67"/>
      <c r="AKX20" s="67"/>
      <c r="AKY20" s="67"/>
      <c r="AKZ20" s="67"/>
      <c r="ALA20" s="67"/>
      <c r="ALB20" s="67"/>
      <c r="ALC20" s="67"/>
      <c r="ALD20" s="67"/>
      <c r="ALE20" s="67"/>
      <c r="ALF20" s="67"/>
      <c r="ALG20" s="67"/>
      <c r="ALH20" s="67"/>
      <c r="ALI20" s="67"/>
      <c r="ALJ20" s="67"/>
      <c r="ALK20" s="67"/>
      <c r="ALL20" s="67"/>
      <c r="ALM20" s="67"/>
      <c r="ALN20" s="67"/>
      <c r="ALO20" s="67"/>
      <c r="ALP20" s="67"/>
      <c r="ALQ20" s="67"/>
      <c r="ALR20" s="67"/>
      <c r="ALS20" s="67"/>
      <c r="ALT20" s="67"/>
      <c r="ALU20" s="67"/>
      <c r="ALV20" s="67"/>
      <c r="ALW20" s="67"/>
      <c r="ALX20" s="67"/>
      <c r="ALY20" s="67"/>
      <c r="ALZ20" s="67"/>
      <c r="AMA20" s="67"/>
      <c r="AMB20" s="67"/>
      <c r="AMC20" s="67"/>
      <c r="AMD20" s="67"/>
      <c r="AME20" s="67"/>
      <c r="AMF20" s="67"/>
      <c r="AMG20" s="67"/>
      <c r="AMH20" s="67"/>
      <c r="AMI20" s="67"/>
      <c r="AMJ20" s="67"/>
      <c r="AMK20" s="67"/>
      <c r="AML20" s="67"/>
      <c r="AMM20" s="67"/>
      <c r="AMN20" s="67"/>
      <c r="AMO20" s="67"/>
      <c r="AMP20" s="67"/>
      <c r="AMQ20" s="67"/>
      <c r="AMR20" s="67"/>
      <c r="AMS20" s="67"/>
      <c r="AMT20" s="67"/>
      <c r="AMU20" s="67"/>
      <c r="AMV20" s="67"/>
      <c r="AMW20" s="67"/>
      <c r="AMX20" s="67"/>
      <c r="AMY20" s="67"/>
      <c r="AMZ20" s="67"/>
      <c r="ANA20" s="67"/>
      <c r="ANB20" s="67"/>
      <c r="ANC20" s="67"/>
      <c r="AND20" s="67"/>
      <c r="ANE20" s="67"/>
      <c r="ANF20" s="67"/>
      <c r="ANG20" s="67"/>
      <c r="ANH20" s="67"/>
      <c r="ANI20" s="67"/>
      <c r="ANJ20" s="67"/>
      <c r="ANK20" s="67"/>
      <c r="ANL20" s="67"/>
      <c r="ANM20" s="67"/>
      <c r="ANN20" s="67"/>
      <c r="ANO20" s="67"/>
      <c r="ANP20" s="67"/>
      <c r="ANQ20" s="67"/>
      <c r="ANR20" s="67"/>
      <c r="ANS20" s="67"/>
      <c r="ANT20" s="67"/>
      <c r="ANU20" s="67"/>
      <c r="ANV20" s="67"/>
      <c r="ANW20" s="67"/>
      <c r="ANX20" s="67"/>
      <c r="ANY20" s="67"/>
      <c r="ANZ20" s="67"/>
      <c r="AOA20" s="67"/>
      <c r="AOB20" s="67"/>
      <c r="AOC20" s="67"/>
      <c r="AOD20" s="67"/>
      <c r="AOE20" s="67"/>
      <c r="AOF20" s="67"/>
      <c r="AOG20" s="67"/>
      <c r="AOH20" s="67"/>
      <c r="AOI20" s="67"/>
      <c r="AOJ20" s="67"/>
      <c r="AOK20" s="67"/>
      <c r="AOL20" s="67"/>
      <c r="AOM20" s="67"/>
      <c r="AON20" s="67"/>
      <c r="AOO20" s="67"/>
      <c r="AOP20" s="67"/>
      <c r="AOQ20" s="67"/>
      <c r="AOR20" s="67"/>
      <c r="AOS20" s="67"/>
      <c r="AOT20" s="67"/>
      <c r="AOU20" s="67"/>
      <c r="AOV20" s="67"/>
      <c r="AOW20" s="67"/>
      <c r="AOX20" s="67"/>
      <c r="AOY20" s="67"/>
      <c r="AOZ20" s="67"/>
      <c r="APA20" s="67"/>
      <c r="APB20" s="67"/>
      <c r="APC20" s="67"/>
      <c r="APD20" s="67"/>
      <c r="APE20" s="67"/>
      <c r="APF20" s="67"/>
      <c r="APG20" s="67"/>
      <c r="APH20" s="67"/>
      <c r="API20" s="67"/>
      <c r="APJ20" s="67"/>
      <c r="APK20" s="67"/>
      <c r="APL20" s="67"/>
      <c r="APM20" s="67"/>
      <c r="APN20" s="67"/>
      <c r="APO20" s="67"/>
      <c r="APP20" s="67"/>
      <c r="APQ20" s="67"/>
      <c r="APR20" s="67"/>
      <c r="APS20" s="67"/>
      <c r="APT20" s="67"/>
      <c r="APU20" s="67"/>
      <c r="APV20" s="67"/>
      <c r="APW20" s="67"/>
      <c r="APX20" s="67"/>
      <c r="APY20" s="67"/>
      <c r="APZ20" s="67"/>
      <c r="AQA20" s="67"/>
      <c r="AQB20" s="67"/>
      <c r="AQC20" s="67"/>
      <c r="AQD20" s="67"/>
      <c r="AQE20" s="67"/>
      <c r="AQF20" s="67"/>
      <c r="AQG20" s="67"/>
      <c r="AQH20" s="67"/>
      <c r="AQI20" s="67"/>
      <c r="AQJ20" s="67"/>
      <c r="AQK20" s="67"/>
      <c r="AQL20" s="67"/>
      <c r="AQM20" s="67"/>
      <c r="AQN20" s="67"/>
      <c r="AQO20" s="67"/>
      <c r="AQP20" s="67"/>
      <c r="AQQ20" s="67"/>
      <c r="AQR20" s="67"/>
      <c r="AQS20" s="67"/>
      <c r="AQT20" s="67"/>
      <c r="AQU20" s="67"/>
      <c r="AQV20" s="67"/>
      <c r="AQW20" s="67"/>
      <c r="AQX20" s="67"/>
      <c r="AQY20" s="67"/>
      <c r="AQZ20" s="67"/>
      <c r="ARA20" s="67"/>
      <c r="ARB20" s="67"/>
      <c r="ARC20" s="67"/>
      <c r="ARD20" s="67"/>
      <c r="ARE20" s="67"/>
      <c r="ARF20" s="67"/>
      <c r="ARG20" s="67"/>
      <c r="ARH20" s="67"/>
      <c r="ARI20" s="67"/>
      <c r="ARJ20" s="67"/>
      <c r="ARK20" s="67"/>
      <c r="ARL20" s="67"/>
      <c r="ARM20" s="67"/>
      <c r="ARN20" s="67"/>
      <c r="ARO20" s="67"/>
      <c r="ARP20" s="67"/>
      <c r="ARQ20" s="67"/>
      <c r="ARR20" s="67"/>
      <c r="ARS20" s="67"/>
      <c r="ART20" s="67"/>
      <c r="ARU20" s="67"/>
      <c r="ARV20" s="67"/>
      <c r="ARW20" s="67"/>
      <c r="ARX20" s="67"/>
      <c r="ARY20" s="67"/>
      <c r="ARZ20" s="67"/>
      <c r="ASA20" s="67"/>
      <c r="ASB20" s="67"/>
      <c r="ASC20" s="67"/>
      <c r="ASD20" s="67"/>
      <c r="ASE20" s="67"/>
      <c r="ASF20" s="67"/>
      <c r="ASG20" s="67"/>
      <c r="ASH20" s="67"/>
      <c r="ASI20" s="67"/>
      <c r="ASJ20" s="67"/>
      <c r="ASK20" s="67"/>
      <c r="ASL20" s="67"/>
      <c r="ASM20" s="67"/>
      <c r="ASN20" s="67"/>
      <c r="ASO20" s="67"/>
      <c r="ASP20" s="67"/>
      <c r="ASQ20" s="67"/>
      <c r="ASR20" s="67"/>
      <c r="ASS20" s="67"/>
      <c r="AST20" s="67"/>
      <c r="ASU20" s="67"/>
      <c r="ASV20" s="67"/>
      <c r="ASW20" s="67"/>
      <c r="ASX20" s="67"/>
      <c r="ASY20" s="67"/>
      <c r="ASZ20" s="67"/>
      <c r="ATA20" s="67"/>
      <c r="ATB20" s="67"/>
      <c r="ATC20" s="67"/>
      <c r="ATD20" s="67"/>
      <c r="ATE20" s="67"/>
      <c r="ATF20" s="67"/>
      <c r="ATG20" s="67"/>
      <c r="ATH20" s="67"/>
      <c r="ATI20" s="67"/>
      <c r="ATJ20" s="67"/>
      <c r="ATK20" s="67"/>
      <c r="ATL20" s="67"/>
      <c r="ATM20" s="67"/>
      <c r="ATN20" s="67"/>
      <c r="ATO20" s="67"/>
      <c r="ATP20" s="67"/>
      <c r="ATQ20" s="67"/>
      <c r="ATR20" s="67"/>
      <c r="ATS20" s="67"/>
      <c r="ATT20" s="67"/>
      <c r="ATU20" s="67"/>
      <c r="ATV20" s="67"/>
      <c r="ATW20" s="67"/>
      <c r="ATX20" s="67"/>
      <c r="ATY20" s="67"/>
      <c r="ATZ20" s="67"/>
      <c r="AUA20" s="67"/>
      <c r="AUB20" s="67"/>
      <c r="AUC20" s="67"/>
      <c r="AUD20" s="67"/>
      <c r="AUE20" s="67"/>
      <c r="AUF20" s="67"/>
      <c r="AUG20" s="67"/>
      <c r="AUH20" s="67"/>
      <c r="AUI20" s="67"/>
      <c r="AUJ20" s="67"/>
      <c r="AUK20" s="67"/>
      <c r="AUL20" s="67"/>
      <c r="AUM20" s="67"/>
      <c r="AUN20" s="67"/>
      <c r="AUO20" s="67"/>
      <c r="AUP20" s="67"/>
      <c r="AUQ20" s="67"/>
      <c r="AUR20" s="67"/>
      <c r="AUS20" s="67"/>
      <c r="AUT20" s="67"/>
      <c r="AUU20" s="67"/>
      <c r="AUV20" s="67"/>
      <c r="AUW20" s="67"/>
      <c r="AUX20" s="67"/>
      <c r="AUY20" s="67"/>
      <c r="AUZ20" s="67"/>
      <c r="AVA20" s="67"/>
      <c r="AVB20" s="67"/>
      <c r="AVC20" s="67"/>
      <c r="AVD20" s="67"/>
      <c r="AVE20" s="67"/>
      <c r="AVF20" s="67"/>
      <c r="AVG20" s="67"/>
      <c r="AVH20" s="67"/>
      <c r="AVI20" s="67"/>
      <c r="AVJ20" s="67"/>
      <c r="AVK20" s="67"/>
      <c r="AVL20" s="67"/>
      <c r="AVM20" s="67"/>
      <c r="AVN20" s="67"/>
      <c r="AVO20" s="67"/>
      <c r="AVP20" s="67"/>
      <c r="AVQ20" s="67"/>
      <c r="AVR20" s="67"/>
      <c r="AVS20" s="67"/>
      <c r="AVT20" s="67"/>
      <c r="AVU20" s="67"/>
      <c r="AVV20" s="67"/>
      <c r="AVW20" s="67"/>
      <c r="AVX20" s="67"/>
      <c r="AVY20" s="67"/>
      <c r="AVZ20" s="67"/>
      <c r="AWA20" s="67"/>
      <c r="AWB20" s="67"/>
      <c r="AWC20" s="67"/>
      <c r="AWD20" s="67"/>
      <c r="AWE20" s="67"/>
      <c r="AWF20" s="67"/>
      <c r="AWG20" s="67"/>
      <c r="AWH20" s="67"/>
      <c r="AWI20" s="67"/>
      <c r="AWJ20" s="67"/>
      <c r="AWK20" s="67"/>
      <c r="AWL20" s="67"/>
      <c r="AWM20" s="67"/>
      <c r="AWN20" s="67"/>
      <c r="AWO20" s="67"/>
      <c r="AWP20" s="67"/>
      <c r="AWQ20" s="67"/>
      <c r="AWR20" s="67"/>
      <c r="AWS20" s="67"/>
      <c r="AWT20" s="67"/>
      <c r="AWU20" s="67"/>
      <c r="AWV20" s="67"/>
      <c r="AWW20" s="67"/>
      <c r="AWX20" s="67"/>
      <c r="AWY20" s="67"/>
      <c r="AWZ20" s="67"/>
      <c r="AXA20" s="67"/>
      <c r="AXB20" s="67"/>
      <c r="AXC20" s="67"/>
      <c r="AXD20" s="67"/>
      <c r="AXE20" s="67"/>
      <c r="AXF20" s="67"/>
      <c r="AXG20" s="67"/>
      <c r="AXH20" s="67"/>
      <c r="AXI20" s="67"/>
      <c r="AXJ20" s="67"/>
      <c r="AXK20" s="67"/>
      <c r="AXL20" s="67"/>
      <c r="AXM20" s="67"/>
      <c r="AXN20" s="67"/>
      <c r="AXO20" s="67"/>
      <c r="AXP20" s="67"/>
      <c r="AXQ20" s="67"/>
      <c r="AXR20" s="67"/>
      <c r="AXS20" s="67"/>
      <c r="AXT20" s="67"/>
      <c r="AXU20" s="67"/>
      <c r="AXV20" s="67"/>
      <c r="AXW20" s="67"/>
      <c r="AXX20" s="67"/>
      <c r="AXY20" s="67"/>
      <c r="AXZ20" s="67"/>
      <c r="AYA20" s="67"/>
      <c r="AYB20" s="67"/>
      <c r="AYC20" s="67"/>
      <c r="AYD20" s="67"/>
      <c r="AYE20" s="67"/>
      <c r="AYF20" s="67"/>
      <c r="AYG20" s="67"/>
      <c r="AYH20" s="67"/>
      <c r="AYI20" s="67"/>
      <c r="AYJ20" s="67"/>
      <c r="AYK20" s="67"/>
      <c r="AYL20" s="67"/>
      <c r="AYM20" s="67"/>
      <c r="AYN20" s="67"/>
      <c r="AYO20" s="67"/>
      <c r="AYP20" s="67"/>
      <c r="AYQ20" s="67"/>
      <c r="AYR20" s="67"/>
      <c r="AYS20" s="67"/>
      <c r="AYT20" s="67"/>
      <c r="AYU20" s="67"/>
      <c r="AYV20" s="67"/>
      <c r="AYW20" s="67"/>
      <c r="AYX20" s="67"/>
      <c r="AYY20" s="67"/>
      <c r="AYZ20" s="67"/>
      <c r="AZA20" s="67"/>
      <c r="AZB20" s="67"/>
      <c r="AZC20" s="67"/>
      <c r="AZD20" s="67"/>
      <c r="AZE20" s="67"/>
      <c r="AZF20" s="67"/>
      <c r="AZG20" s="67"/>
      <c r="AZH20" s="67"/>
      <c r="AZI20" s="67"/>
      <c r="AZJ20" s="67"/>
      <c r="AZK20" s="67"/>
      <c r="AZL20" s="67"/>
      <c r="AZM20" s="67"/>
      <c r="AZN20" s="67"/>
      <c r="AZO20" s="67"/>
      <c r="AZP20" s="67"/>
      <c r="AZQ20" s="67"/>
      <c r="AZR20" s="67"/>
      <c r="AZS20" s="67"/>
      <c r="AZT20" s="67"/>
      <c r="AZU20" s="67"/>
      <c r="AZV20" s="67"/>
      <c r="AZW20" s="67"/>
      <c r="AZX20" s="67"/>
      <c r="AZY20" s="67"/>
      <c r="AZZ20" s="67"/>
      <c r="BAA20" s="67"/>
      <c r="BAB20" s="67"/>
      <c r="BAC20" s="67"/>
      <c r="BAD20" s="67"/>
      <c r="BAE20" s="67"/>
      <c r="BAF20" s="67"/>
      <c r="BAG20" s="67"/>
      <c r="BAH20" s="67"/>
      <c r="BAI20" s="67"/>
      <c r="BAJ20" s="67"/>
      <c r="BAK20" s="67"/>
      <c r="BAL20" s="67"/>
      <c r="BAM20" s="67"/>
      <c r="BAN20" s="67"/>
      <c r="BAO20" s="67"/>
      <c r="BAP20" s="67"/>
      <c r="BAQ20" s="67"/>
      <c r="BAR20" s="67"/>
      <c r="BAS20" s="67"/>
      <c r="BAT20" s="67"/>
      <c r="BAU20" s="67"/>
      <c r="BAV20" s="67"/>
      <c r="BAW20" s="67"/>
      <c r="BAX20" s="67"/>
      <c r="BAY20" s="67"/>
      <c r="BAZ20" s="67"/>
      <c r="BBA20" s="67"/>
      <c r="BBB20" s="67"/>
      <c r="BBC20" s="67"/>
      <c r="BBD20" s="67"/>
      <c r="BBE20" s="67"/>
      <c r="BBF20" s="67"/>
      <c r="BBG20" s="67"/>
      <c r="BBH20" s="67"/>
      <c r="BBI20" s="67"/>
      <c r="BBJ20" s="67"/>
      <c r="BBK20" s="67"/>
      <c r="BBL20" s="67"/>
      <c r="BBM20" s="67"/>
      <c r="BBN20" s="67"/>
      <c r="BBO20" s="67"/>
      <c r="BBP20" s="67"/>
      <c r="BBQ20" s="67"/>
      <c r="BBR20" s="67"/>
      <c r="BBS20" s="67"/>
      <c r="BBT20" s="67"/>
      <c r="BBU20" s="67"/>
      <c r="BBV20" s="67"/>
      <c r="BBW20" s="67"/>
      <c r="BBX20" s="67"/>
      <c r="BBY20" s="67"/>
      <c r="BBZ20" s="67"/>
      <c r="BCA20" s="67"/>
      <c r="BCB20" s="67"/>
      <c r="BCC20" s="67"/>
      <c r="BCD20" s="67"/>
      <c r="BCE20" s="67"/>
      <c r="BCF20" s="67"/>
      <c r="BCG20" s="67"/>
      <c r="BCH20" s="67"/>
      <c r="BCI20" s="67"/>
      <c r="BCJ20" s="67"/>
      <c r="BCK20" s="67"/>
      <c r="BCL20" s="67"/>
      <c r="BCM20" s="67"/>
      <c r="BCN20" s="67"/>
      <c r="BCO20" s="67"/>
      <c r="BCP20" s="67"/>
      <c r="BCQ20" s="67"/>
      <c r="BCR20" s="67"/>
      <c r="BCS20" s="67"/>
      <c r="BCT20" s="67"/>
      <c r="BCU20" s="67"/>
      <c r="BCV20" s="67"/>
      <c r="BCW20" s="67"/>
      <c r="BCX20" s="67"/>
      <c r="BCY20" s="67"/>
      <c r="BCZ20" s="67"/>
      <c r="BDA20" s="67"/>
      <c r="BDB20" s="67"/>
      <c r="BDC20" s="67"/>
      <c r="BDD20" s="67"/>
      <c r="BDE20" s="67"/>
      <c r="BDF20" s="67"/>
      <c r="BDG20" s="67"/>
      <c r="BDH20" s="67"/>
      <c r="BDI20" s="67"/>
      <c r="BDJ20" s="67"/>
      <c r="BDK20" s="67"/>
      <c r="BDL20" s="67"/>
      <c r="BDM20" s="67"/>
      <c r="BDN20" s="67"/>
      <c r="BDO20" s="67"/>
      <c r="BDP20" s="67"/>
      <c r="BDQ20" s="67"/>
      <c r="BDR20" s="67"/>
      <c r="BDS20" s="67"/>
      <c r="BDT20" s="67"/>
      <c r="BDU20" s="67"/>
      <c r="BDV20" s="67"/>
      <c r="BDW20" s="67"/>
      <c r="BDX20" s="67"/>
      <c r="BDY20" s="67"/>
      <c r="BDZ20" s="67"/>
      <c r="BEA20" s="67"/>
      <c r="BEB20" s="67"/>
      <c r="BEC20" s="67"/>
      <c r="BED20" s="67"/>
      <c r="BEE20" s="67"/>
      <c r="BEF20" s="67"/>
      <c r="BEG20" s="67"/>
      <c r="BEH20" s="67"/>
      <c r="BEI20" s="67"/>
      <c r="BEJ20" s="67"/>
      <c r="BEK20" s="67"/>
      <c r="BEL20" s="67"/>
      <c r="BEM20" s="67"/>
      <c r="BEN20" s="67"/>
      <c r="BEO20" s="67"/>
      <c r="BEP20" s="67"/>
      <c r="BEQ20" s="67"/>
      <c r="BER20" s="67"/>
      <c r="BES20" s="67"/>
      <c r="BET20" s="67"/>
      <c r="BEU20" s="67"/>
      <c r="BEV20" s="67"/>
      <c r="BEW20" s="67"/>
      <c r="BEX20" s="67"/>
      <c r="BEY20" s="67"/>
      <c r="BEZ20" s="67"/>
      <c r="BFA20" s="67"/>
      <c r="BFB20" s="67"/>
      <c r="BFC20" s="67"/>
      <c r="BFD20" s="67"/>
      <c r="BFE20" s="67"/>
      <c r="BFF20" s="67"/>
      <c r="BFG20" s="67"/>
      <c r="BFH20" s="67"/>
      <c r="BFI20" s="67"/>
      <c r="BFJ20" s="67"/>
      <c r="BFK20" s="67"/>
      <c r="BFL20" s="67"/>
      <c r="BFM20" s="67"/>
      <c r="BFN20" s="67"/>
      <c r="BFO20" s="67"/>
      <c r="BFP20" s="67"/>
      <c r="BFQ20" s="67"/>
      <c r="BFR20" s="67"/>
      <c r="BFS20" s="67"/>
      <c r="BFT20" s="67"/>
      <c r="BFU20" s="67"/>
      <c r="BFV20" s="67"/>
      <c r="BFW20" s="67"/>
      <c r="BFX20" s="67"/>
      <c r="BFY20" s="67"/>
      <c r="BFZ20" s="67"/>
      <c r="BGA20" s="67"/>
      <c r="BGB20" s="67"/>
      <c r="BGC20" s="67"/>
      <c r="BGD20" s="67"/>
      <c r="BGE20" s="67"/>
      <c r="BGF20" s="67"/>
      <c r="BGG20" s="67"/>
      <c r="BGH20" s="67"/>
      <c r="BGI20" s="67"/>
      <c r="BGJ20" s="67"/>
      <c r="BGK20" s="67"/>
      <c r="BGL20" s="67"/>
      <c r="BGM20" s="67"/>
      <c r="BGN20" s="67"/>
      <c r="BGO20" s="67"/>
      <c r="BGP20" s="67"/>
      <c r="BGQ20" s="67"/>
      <c r="BGR20" s="67"/>
      <c r="BGS20" s="67"/>
      <c r="BGT20" s="67"/>
      <c r="BGU20" s="67"/>
      <c r="BGV20" s="67"/>
      <c r="BGW20" s="67"/>
      <c r="BGX20" s="67"/>
      <c r="BGY20" s="67"/>
      <c r="BGZ20" s="67"/>
      <c r="BHA20" s="67"/>
      <c r="BHB20" s="67"/>
      <c r="BHC20" s="67"/>
      <c r="BHD20" s="67"/>
      <c r="BHE20" s="67"/>
      <c r="BHF20" s="67"/>
      <c r="BHG20" s="67"/>
      <c r="BHH20" s="67"/>
      <c r="BHI20" s="67"/>
      <c r="BHJ20" s="67"/>
      <c r="BHK20" s="67"/>
      <c r="BHL20" s="67"/>
      <c r="BHM20" s="67"/>
      <c r="BHN20" s="67"/>
      <c r="BHO20" s="67"/>
      <c r="BHP20" s="67"/>
      <c r="BHQ20" s="67"/>
      <c r="BHR20" s="67"/>
      <c r="BHS20" s="67"/>
      <c r="BHT20" s="67"/>
      <c r="BHU20" s="67"/>
      <c r="BHV20" s="67"/>
      <c r="BHW20" s="67"/>
      <c r="BHX20" s="67"/>
      <c r="BHY20" s="67"/>
      <c r="BHZ20" s="67"/>
      <c r="BIA20" s="67"/>
      <c r="BIB20" s="67"/>
      <c r="BIC20" s="67"/>
      <c r="BID20" s="67"/>
      <c r="BIE20" s="67"/>
      <c r="BIF20" s="67"/>
      <c r="BIG20" s="67"/>
      <c r="BIH20" s="67"/>
      <c r="BII20" s="67"/>
      <c r="BIJ20" s="67"/>
      <c r="BIK20" s="67"/>
      <c r="BIL20" s="67"/>
      <c r="BIM20" s="67"/>
      <c r="BIN20" s="67"/>
      <c r="BIO20" s="67"/>
      <c r="BIP20" s="67"/>
      <c r="BIQ20" s="67"/>
      <c r="BIR20" s="67"/>
      <c r="BIS20" s="67"/>
      <c r="BIT20" s="67"/>
      <c r="BIU20" s="67"/>
      <c r="BIV20" s="67"/>
      <c r="BIW20" s="67"/>
      <c r="BIX20" s="67"/>
      <c r="BIY20" s="67"/>
      <c r="BIZ20" s="67"/>
      <c r="BJA20" s="67"/>
      <c r="BJB20" s="67"/>
      <c r="BJC20" s="67"/>
      <c r="BJD20" s="67"/>
      <c r="BJE20" s="67"/>
      <c r="BJF20" s="67"/>
      <c r="BJG20" s="67"/>
      <c r="BJH20" s="67"/>
      <c r="BJI20" s="67"/>
      <c r="BJJ20" s="67"/>
      <c r="BJK20" s="67"/>
      <c r="BJL20" s="67"/>
      <c r="BJM20" s="67"/>
      <c r="BJN20" s="67"/>
      <c r="BJO20" s="67"/>
      <c r="BJP20" s="67"/>
      <c r="BJQ20" s="67"/>
      <c r="BJR20" s="67"/>
      <c r="BJS20" s="67"/>
      <c r="BJT20" s="67"/>
      <c r="BJU20" s="67"/>
      <c r="BJV20" s="67"/>
      <c r="BJW20" s="67"/>
      <c r="BJX20" s="67"/>
      <c r="BJY20" s="67"/>
      <c r="BJZ20" s="67"/>
      <c r="BKA20" s="67"/>
      <c r="BKB20" s="67"/>
      <c r="BKC20" s="67"/>
      <c r="BKD20" s="67"/>
      <c r="BKE20" s="67"/>
      <c r="BKF20" s="67"/>
      <c r="BKG20" s="67"/>
      <c r="BKH20" s="67"/>
      <c r="BKI20" s="67"/>
      <c r="BKJ20" s="67"/>
      <c r="BKK20" s="67"/>
      <c r="BKL20" s="67"/>
      <c r="BKM20" s="67"/>
      <c r="BKN20" s="67"/>
      <c r="BKO20" s="67"/>
      <c r="BKP20" s="67"/>
      <c r="BKQ20" s="67"/>
      <c r="BKR20" s="67"/>
      <c r="BKS20" s="67"/>
      <c r="BKT20" s="67"/>
      <c r="BKU20" s="67"/>
      <c r="BKV20" s="67"/>
      <c r="BKW20" s="67"/>
      <c r="BKX20" s="67"/>
      <c r="BKY20" s="67"/>
      <c r="BKZ20" s="67"/>
      <c r="BLA20" s="67"/>
      <c r="BLB20" s="67"/>
      <c r="BLC20" s="67"/>
      <c r="BLD20" s="67"/>
      <c r="BLE20" s="67"/>
      <c r="BLF20" s="67"/>
      <c r="BLG20" s="67"/>
      <c r="BLH20" s="67"/>
      <c r="BLI20" s="67"/>
      <c r="BLJ20" s="67"/>
      <c r="BLK20" s="67"/>
      <c r="BLL20" s="67"/>
      <c r="BLM20" s="67"/>
      <c r="BLN20" s="67"/>
      <c r="BLO20" s="67"/>
      <c r="BLP20" s="67"/>
      <c r="BLQ20" s="67"/>
      <c r="BLR20" s="67"/>
      <c r="BLS20" s="67"/>
      <c r="BLT20" s="67"/>
      <c r="BLU20" s="67"/>
      <c r="BLV20" s="67"/>
      <c r="BLW20" s="67"/>
      <c r="BLX20" s="67"/>
      <c r="BLY20" s="67"/>
      <c r="BLZ20" s="67"/>
      <c r="BMA20" s="67"/>
      <c r="BMB20" s="67"/>
      <c r="BMC20" s="67"/>
      <c r="BMD20" s="67"/>
      <c r="BME20" s="67"/>
      <c r="BMF20" s="67"/>
      <c r="BMG20" s="67"/>
      <c r="BMH20" s="67"/>
      <c r="BMI20" s="67"/>
      <c r="BMJ20" s="67"/>
      <c r="BMK20" s="67"/>
      <c r="BML20" s="67"/>
      <c r="BMM20" s="67"/>
      <c r="BMN20" s="67"/>
      <c r="BMO20" s="67"/>
      <c r="BMP20" s="67"/>
      <c r="BMQ20" s="67"/>
      <c r="BMR20" s="67"/>
      <c r="BMS20" s="67"/>
      <c r="BMT20" s="67"/>
      <c r="BMU20" s="67"/>
      <c r="BMV20" s="67"/>
      <c r="BMW20" s="67"/>
      <c r="BMX20" s="67"/>
      <c r="BMY20" s="67"/>
      <c r="BMZ20" s="67"/>
      <c r="BNA20" s="67"/>
      <c r="BNB20" s="67"/>
      <c r="BNC20" s="67"/>
      <c r="BND20" s="67"/>
      <c r="BNE20" s="67"/>
      <c r="BNF20" s="67"/>
      <c r="BNG20" s="67"/>
      <c r="BNH20" s="67"/>
      <c r="BNI20" s="67"/>
      <c r="BNJ20" s="67"/>
      <c r="BNK20" s="67"/>
      <c r="BNL20" s="67"/>
      <c r="BNM20" s="67"/>
      <c r="BNN20" s="67"/>
      <c r="BNO20" s="67"/>
      <c r="BNP20" s="67"/>
      <c r="BNQ20" s="67"/>
      <c r="BNR20" s="67"/>
      <c r="BNS20" s="67"/>
      <c r="BNT20" s="67"/>
      <c r="BNU20" s="67"/>
      <c r="BNV20" s="67"/>
      <c r="BNW20" s="67"/>
      <c r="BNX20" s="67"/>
      <c r="BNY20" s="67"/>
      <c r="BNZ20" s="67"/>
      <c r="BOA20" s="67"/>
      <c r="BOB20" s="67"/>
      <c r="BOC20" s="67"/>
      <c r="BOD20" s="67"/>
      <c r="BOE20" s="67"/>
      <c r="BOF20" s="67"/>
      <c r="BOG20" s="67"/>
      <c r="BOH20" s="67"/>
      <c r="BOI20" s="67"/>
      <c r="BOJ20" s="67"/>
      <c r="BOK20" s="67"/>
      <c r="BOL20" s="67"/>
      <c r="BOM20" s="67"/>
      <c r="BON20" s="67"/>
      <c r="BOO20" s="67"/>
      <c r="BOP20" s="67"/>
      <c r="BOQ20" s="67"/>
      <c r="BOR20" s="67"/>
      <c r="BOS20" s="67"/>
      <c r="BOT20" s="67"/>
      <c r="BOU20" s="67"/>
      <c r="BOV20" s="67"/>
      <c r="BOW20" s="67"/>
      <c r="BOX20" s="67"/>
      <c r="BOY20" s="67"/>
      <c r="BOZ20" s="67"/>
      <c r="BPA20" s="67"/>
      <c r="BPB20" s="67"/>
      <c r="BPC20" s="67"/>
      <c r="BPD20" s="67"/>
      <c r="BPE20" s="67"/>
      <c r="BPF20" s="67"/>
      <c r="BPG20" s="67"/>
      <c r="BPH20" s="67"/>
      <c r="BPI20" s="67"/>
      <c r="BPJ20" s="67"/>
      <c r="BPK20" s="67"/>
      <c r="BPL20" s="67"/>
      <c r="BPM20" s="67"/>
      <c r="BPN20" s="67"/>
      <c r="BPO20" s="67"/>
      <c r="BPP20" s="67"/>
      <c r="BPQ20" s="67"/>
      <c r="BPR20" s="67"/>
      <c r="BPS20" s="67"/>
      <c r="BPT20" s="67"/>
      <c r="BPU20" s="67"/>
      <c r="BPV20" s="67"/>
      <c r="BPW20" s="67"/>
      <c r="BPX20" s="67"/>
      <c r="BPY20" s="67"/>
      <c r="BPZ20" s="67"/>
      <c r="BQA20" s="67"/>
      <c r="BQB20" s="67"/>
      <c r="BQC20" s="67"/>
      <c r="BQD20" s="67"/>
      <c r="BQE20" s="67"/>
      <c r="BQF20" s="67"/>
      <c r="BQG20" s="67"/>
      <c r="BQH20" s="67"/>
      <c r="BQI20" s="67"/>
      <c r="BQJ20" s="67"/>
      <c r="BQK20" s="67"/>
      <c r="BQL20" s="67"/>
      <c r="BQM20" s="67"/>
      <c r="BQN20" s="67"/>
      <c r="BQO20" s="67"/>
      <c r="BQP20" s="67"/>
      <c r="BQQ20" s="67"/>
      <c r="BQR20" s="67"/>
      <c r="BQS20" s="67"/>
      <c r="BQT20" s="67"/>
      <c r="BQU20" s="67"/>
      <c r="BQV20" s="67"/>
      <c r="BQW20" s="67"/>
      <c r="BQX20" s="67"/>
      <c r="BQY20" s="67"/>
      <c r="BQZ20" s="67"/>
      <c r="BRA20" s="67"/>
      <c r="BRB20" s="67"/>
      <c r="BRC20" s="67"/>
      <c r="BRD20" s="67"/>
      <c r="BRE20" s="67"/>
      <c r="BRF20" s="67"/>
      <c r="BRG20" s="67"/>
      <c r="BRH20" s="67"/>
      <c r="BRI20" s="67"/>
      <c r="BRJ20" s="67"/>
      <c r="BRK20" s="67"/>
      <c r="BRL20" s="67"/>
      <c r="BRM20" s="67"/>
      <c r="BRN20" s="67"/>
      <c r="BRO20" s="67"/>
      <c r="BRP20" s="67"/>
      <c r="BRQ20" s="67"/>
      <c r="BRR20" s="67"/>
      <c r="BRS20" s="67"/>
      <c r="BRT20" s="67"/>
      <c r="BRU20" s="67"/>
      <c r="BRV20" s="67"/>
      <c r="BRW20" s="67"/>
      <c r="BRX20" s="67"/>
      <c r="BRY20" s="67"/>
      <c r="BRZ20" s="67"/>
      <c r="BSA20" s="67"/>
      <c r="BSB20" s="67"/>
      <c r="BSC20" s="67"/>
      <c r="BSD20" s="67"/>
      <c r="BSE20" s="67"/>
      <c r="BSF20" s="67"/>
      <c r="BSG20" s="67"/>
      <c r="BSH20" s="67"/>
      <c r="BSI20" s="67"/>
      <c r="BSJ20" s="67"/>
      <c r="BSK20" s="67"/>
      <c r="BSL20" s="67"/>
      <c r="BSM20" s="67"/>
      <c r="BSN20" s="67"/>
      <c r="BSO20" s="67"/>
      <c r="BSP20" s="67"/>
      <c r="BSQ20" s="67"/>
      <c r="BSR20" s="67"/>
      <c r="BSS20" s="67"/>
      <c r="BST20" s="67"/>
      <c r="BSU20" s="67"/>
      <c r="BSV20" s="67"/>
      <c r="BSW20" s="67"/>
      <c r="BSX20" s="67"/>
      <c r="BSY20" s="67"/>
      <c r="BSZ20" s="67"/>
      <c r="BTA20" s="67"/>
      <c r="BTB20" s="67"/>
      <c r="BTC20" s="67"/>
      <c r="BTD20" s="67"/>
      <c r="BTE20" s="67"/>
      <c r="BTF20" s="67"/>
      <c r="BTG20" s="67"/>
      <c r="BTH20" s="67"/>
      <c r="BTI20" s="67"/>
      <c r="BTJ20" s="67"/>
      <c r="BTK20" s="67"/>
      <c r="BTL20" s="67"/>
      <c r="BTM20" s="67"/>
      <c r="BTN20" s="67"/>
      <c r="BTO20" s="67"/>
      <c r="BTP20" s="67"/>
      <c r="BTQ20" s="67"/>
      <c r="BTR20" s="67"/>
      <c r="BTS20" s="67"/>
      <c r="BTT20" s="67"/>
      <c r="BTU20" s="67"/>
      <c r="BTV20" s="67"/>
      <c r="BTW20" s="67"/>
      <c r="BTX20" s="67"/>
      <c r="BTY20" s="67"/>
      <c r="BTZ20" s="67"/>
      <c r="BUA20" s="67"/>
      <c r="BUB20" s="67"/>
      <c r="BUC20" s="67"/>
      <c r="BUD20" s="67"/>
      <c r="BUE20" s="67"/>
      <c r="BUF20" s="67"/>
      <c r="BUG20" s="67"/>
      <c r="BUH20" s="67"/>
      <c r="BUI20" s="67"/>
      <c r="BUJ20" s="67"/>
      <c r="BUK20" s="67"/>
      <c r="BUL20" s="67"/>
      <c r="BUM20" s="67"/>
      <c r="BUN20" s="67"/>
      <c r="BUO20" s="67"/>
      <c r="BUP20" s="67"/>
      <c r="BUQ20" s="67"/>
      <c r="BUR20" s="67"/>
      <c r="BUS20" s="67"/>
      <c r="BUT20" s="67"/>
      <c r="BUU20" s="67"/>
      <c r="BUV20" s="67"/>
      <c r="BUW20" s="67"/>
      <c r="BUX20" s="67"/>
      <c r="BUY20" s="67"/>
      <c r="BUZ20" s="67"/>
      <c r="BVA20" s="67"/>
      <c r="BVB20" s="67"/>
      <c r="BVC20" s="67"/>
      <c r="BVD20" s="67"/>
      <c r="BVE20" s="67"/>
      <c r="BVF20" s="67"/>
      <c r="BVG20" s="67"/>
      <c r="BVH20" s="67"/>
      <c r="BVI20" s="67"/>
      <c r="BVJ20" s="67"/>
      <c r="BVK20" s="67"/>
      <c r="BVL20" s="67"/>
      <c r="BVM20" s="67"/>
      <c r="BVN20" s="67"/>
      <c r="BVO20" s="67"/>
      <c r="BVP20" s="67"/>
      <c r="BVQ20" s="67"/>
      <c r="BVR20" s="67"/>
      <c r="BVS20" s="67"/>
      <c r="BVT20" s="67"/>
      <c r="BVU20" s="67"/>
      <c r="BVV20" s="67"/>
      <c r="BVW20" s="67"/>
      <c r="BVX20" s="67"/>
      <c r="BVY20" s="67"/>
      <c r="BVZ20" s="67"/>
      <c r="BWA20" s="67"/>
      <c r="BWB20" s="67"/>
      <c r="BWC20" s="67"/>
      <c r="BWD20" s="67"/>
      <c r="BWE20" s="67"/>
      <c r="BWF20" s="67"/>
      <c r="BWG20" s="67"/>
      <c r="BWH20" s="67"/>
      <c r="BWI20" s="67"/>
      <c r="BWJ20" s="67"/>
      <c r="BWK20" s="67"/>
      <c r="BWL20" s="67"/>
      <c r="BWM20" s="67"/>
      <c r="BWN20" s="67"/>
      <c r="BWO20" s="67"/>
      <c r="BWP20" s="67"/>
      <c r="BWQ20" s="67"/>
      <c r="BWR20" s="67"/>
      <c r="BWS20" s="67"/>
      <c r="BWT20" s="67"/>
      <c r="BWU20" s="67"/>
      <c r="BWV20" s="67"/>
      <c r="BWW20" s="67"/>
      <c r="BWX20" s="67"/>
      <c r="BWY20" s="67"/>
      <c r="BWZ20" s="67"/>
      <c r="BXA20" s="67"/>
      <c r="BXB20" s="67"/>
      <c r="BXC20" s="67"/>
      <c r="BXD20" s="67"/>
      <c r="BXE20" s="67"/>
      <c r="BXF20" s="67"/>
      <c r="BXG20" s="67"/>
      <c r="BXH20" s="67"/>
      <c r="BXI20" s="67"/>
      <c r="BXJ20" s="67"/>
      <c r="BXK20" s="67"/>
      <c r="BXL20" s="67"/>
      <c r="BXM20" s="67"/>
      <c r="BXN20" s="67"/>
      <c r="BXO20" s="67"/>
      <c r="BXP20" s="67"/>
      <c r="BXQ20" s="67"/>
      <c r="BXR20" s="67"/>
      <c r="BXS20" s="67"/>
      <c r="BXT20" s="67"/>
      <c r="BXU20" s="67"/>
      <c r="BXV20" s="67"/>
      <c r="BXW20" s="67"/>
      <c r="BXX20" s="67"/>
      <c r="BXY20" s="67"/>
      <c r="BXZ20" s="67"/>
      <c r="BYA20" s="67"/>
      <c r="BYB20" s="67"/>
      <c r="BYC20" s="67"/>
      <c r="BYD20" s="67"/>
      <c r="BYE20" s="67"/>
      <c r="BYF20" s="67"/>
      <c r="BYG20" s="67"/>
      <c r="BYH20" s="67"/>
      <c r="BYI20" s="67"/>
      <c r="BYJ20" s="67"/>
      <c r="BYK20" s="67"/>
      <c r="BYL20" s="67"/>
      <c r="BYM20" s="67"/>
      <c r="BYN20" s="67"/>
      <c r="BYO20" s="67"/>
      <c r="BYP20" s="67"/>
      <c r="BYQ20" s="67"/>
      <c r="BYR20" s="67"/>
      <c r="BYS20" s="67"/>
      <c r="BYT20" s="67"/>
      <c r="BYU20" s="67"/>
      <c r="BYV20" s="67"/>
      <c r="BYW20" s="67"/>
      <c r="BYX20" s="67"/>
      <c r="BYY20" s="67"/>
      <c r="BYZ20" s="67"/>
      <c r="BZA20" s="67"/>
      <c r="BZB20" s="67"/>
      <c r="BZC20" s="67"/>
      <c r="BZD20" s="67"/>
      <c r="BZE20" s="67"/>
      <c r="BZF20" s="67"/>
      <c r="BZG20" s="67"/>
      <c r="BZH20" s="67"/>
      <c r="BZI20" s="67"/>
      <c r="BZJ20" s="67"/>
      <c r="BZK20" s="67"/>
      <c r="BZL20" s="67"/>
      <c r="BZM20" s="67"/>
      <c r="BZN20" s="67"/>
      <c r="BZO20" s="67"/>
      <c r="BZP20" s="67"/>
      <c r="BZQ20" s="67"/>
      <c r="BZR20" s="67"/>
      <c r="BZS20" s="67"/>
      <c r="BZT20" s="67"/>
      <c r="BZU20" s="67"/>
      <c r="BZV20" s="67"/>
      <c r="BZW20" s="67"/>
      <c r="BZX20" s="67"/>
      <c r="BZY20" s="67"/>
      <c r="BZZ20" s="67"/>
      <c r="CAA20" s="67"/>
      <c r="CAB20" s="67"/>
      <c r="CAC20" s="67"/>
      <c r="CAD20" s="67"/>
      <c r="CAE20" s="67"/>
      <c r="CAF20" s="67"/>
      <c r="CAG20" s="67"/>
      <c r="CAH20" s="67"/>
      <c r="CAI20" s="67"/>
      <c r="CAJ20" s="67"/>
      <c r="CAK20" s="67"/>
      <c r="CAL20" s="67"/>
      <c r="CAM20" s="67"/>
      <c r="CAN20" s="67"/>
      <c r="CAO20" s="67"/>
      <c r="CAP20" s="67"/>
      <c r="CAQ20" s="67"/>
      <c r="CAR20" s="67"/>
      <c r="CAS20" s="67"/>
      <c r="CAT20" s="67"/>
      <c r="CAU20" s="67"/>
      <c r="CAV20" s="67"/>
      <c r="CAW20" s="67"/>
      <c r="CAX20" s="67"/>
      <c r="CAY20" s="67"/>
      <c r="CAZ20" s="67"/>
      <c r="CBA20" s="67"/>
      <c r="CBB20" s="67"/>
      <c r="CBC20" s="67"/>
      <c r="CBD20" s="67"/>
      <c r="CBE20" s="67"/>
      <c r="CBF20" s="67"/>
      <c r="CBG20" s="67"/>
      <c r="CBH20" s="67"/>
      <c r="CBI20" s="67"/>
      <c r="CBJ20" s="67"/>
      <c r="CBK20" s="67"/>
      <c r="CBL20" s="67"/>
      <c r="CBM20" s="67"/>
      <c r="CBN20" s="67"/>
      <c r="CBO20" s="67"/>
      <c r="CBP20" s="67"/>
      <c r="CBQ20" s="67"/>
      <c r="CBR20" s="67"/>
      <c r="CBS20" s="67"/>
      <c r="CBT20" s="67"/>
      <c r="CBU20" s="67"/>
      <c r="CBV20" s="67"/>
      <c r="CBW20" s="67"/>
      <c r="CBX20" s="67"/>
      <c r="CBY20" s="67"/>
      <c r="CBZ20" s="67"/>
      <c r="CCA20" s="67"/>
      <c r="CCB20" s="67"/>
      <c r="CCC20" s="67"/>
      <c r="CCD20" s="67"/>
      <c r="CCE20" s="67"/>
      <c r="CCF20" s="67"/>
      <c r="CCG20" s="67"/>
      <c r="CCH20" s="67"/>
      <c r="CCI20" s="67"/>
      <c r="CCJ20" s="67"/>
      <c r="CCK20" s="67"/>
      <c r="CCL20" s="67"/>
      <c r="CCM20" s="67"/>
      <c r="CCN20" s="67"/>
      <c r="CCO20" s="67"/>
      <c r="CCP20" s="67"/>
      <c r="CCQ20" s="67"/>
      <c r="CCR20" s="67"/>
      <c r="CCS20" s="67"/>
      <c r="CCT20" s="67"/>
      <c r="CCU20" s="67"/>
      <c r="CCV20" s="67"/>
      <c r="CCW20" s="67"/>
      <c r="CCX20" s="67"/>
      <c r="CCY20" s="67"/>
      <c r="CCZ20" s="67"/>
      <c r="CDA20" s="67"/>
      <c r="CDB20" s="67"/>
      <c r="CDC20" s="67"/>
      <c r="CDD20" s="67"/>
      <c r="CDE20" s="67"/>
      <c r="CDF20" s="67"/>
      <c r="CDG20" s="67"/>
      <c r="CDH20" s="67"/>
      <c r="CDI20" s="67"/>
      <c r="CDJ20" s="67"/>
      <c r="CDK20" s="67"/>
      <c r="CDL20" s="67"/>
      <c r="CDM20" s="67"/>
      <c r="CDN20" s="67"/>
      <c r="CDO20" s="67"/>
      <c r="CDP20" s="67"/>
      <c r="CDQ20" s="67"/>
      <c r="CDR20" s="67"/>
      <c r="CDS20" s="67"/>
      <c r="CDT20" s="67"/>
      <c r="CDU20" s="67"/>
      <c r="CDV20" s="67"/>
      <c r="CDW20" s="67"/>
      <c r="CDX20" s="67"/>
      <c r="CDY20" s="67"/>
      <c r="CDZ20" s="67"/>
      <c r="CEA20" s="67"/>
      <c r="CEB20" s="67"/>
      <c r="CEC20" s="67"/>
      <c r="CED20" s="67"/>
      <c r="CEE20" s="67"/>
      <c r="CEF20" s="67"/>
      <c r="CEG20" s="67"/>
      <c r="CEH20" s="67"/>
      <c r="CEI20" s="67"/>
      <c r="CEJ20" s="67"/>
      <c r="CEK20" s="67"/>
      <c r="CEL20" s="67"/>
      <c r="CEM20" s="67"/>
      <c r="CEN20" s="67"/>
      <c r="CEO20" s="67"/>
      <c r="CEP20" s="67"/>
      <c r="CEQ20" s="67"/>
      <c r="CER20" s="67"/>
      <c r="CES20" s="67"/>
      <c r="CET20" s="67"/>
      <c r="CEU20" s="67"/>
      <c r="CEV20" s="67"/>
      <c r="CEW20" s="67"/>
      <c r="CEX20" s="67"/>
      <c r="CEY20" s="67"/>
      <c r="CEZ20" s="67"/>
      <c r="CFA20" s="67"/>
      <c r="CFB20" s="67"/>
      <c r="CFC20" s="67"/>
      <c r="CFD20" s="67"/>
      <c r="CFE20" s="67"/>
      <c r="CFF20" s="67"/>
      <c r="CFG20" s="67"/>
      <c r="CFH20" s="67"/>
      <c r="CFI20" s="67"/>
      <c r="CFJ20" s="67"/>
      <c r="CFK20" s="67"/>
      <c r="CFL20" s="67"/>
      <c r="CFM20" s="67"/>
      <c r="CFN20" s="67"/>
      <c r="CFO20" s="67"/>
      <c r="CFP20" s="67"/>
      <c r="CFQ20" s="67"/>
      <c r="CFR20" s="67"/>
      <c r="CFS20" s="67"/>
      <c r="CFT20" s="67"/>
      <c r="CFU20" s="67"/>
      <c r="CFV20" s="67"/>
      <c r="CFW20" s="67"/>
      <c r="CFX20" s="67"/>
      <c r="CFY20" s="67"/>
      <c r="CFZ20" s="67"/>
      <c r="CGA20" s="67"/>
      <c r="CGB20" s="67"/>
      <c r="CGC20" s="67"/>
      <c r="CGD20" s="67"/>
      <c r="CGE20" s="67"/>
      <c r="CGF20" s="67"/>
      <c r="CGG20" s="67"/>
      <c r="CGH20" s="67"/>
      <c r="CGI20" s="67"/>
      <c r="CGJ20" s="67"/>
      <c r="CGK20" s="67"/>
      <c r="CGL20" s="67"/>
      <c r="CGM20" s="67"/>
      <c r="CGN20" s="67"/>
      <c r="CGO20" s="67"/>
      <c r="CGP20" s="67"/>
      <c r="CGQ20" s="67"/>
      <c r="CGR20" s="67"/>
      <c r="CGS20" s="67"/>
      <c r="CGT20" s="67"/>
      <c r="CGU20" s="67"/>
      <c r="CGV20" s="67"/>
      <c r="CGW20" s="67"/>
      <c r="CGX20" s="67"/>
      <c r="CGY20" s="67"/>
      <c r="CGZ20" s="67"/>
      <c r="CHA20" s="67"/>
      <c r="CHB20" s="67"/>
      <c r="CHC20" s="67"/>
      <c r="CHD20" s="67"/>
      <c r="CHE20" s="67"/>
      <c r="CHF20" s="67"/>
      <c r="CHG20" s="67"/>
      <c r="CHH20" s="67"/>
      <c r="CHI20" s="67"/>
      <c r="CHJ20" s="67"/>
      <c r="CHK20" s="67"/>
      <c r="CHL20" s="67"/>
      <c r="CHM20" s="67"/>
      <c r="CHN20" s="67"/>
      <c r="CHO20" s="67"/>
      <c r="CHP20" s="67"/>
      <c r="CHQ20" s="67"/>
      <c r="CHR20" s="67"/>
      <c r="CHS20" s="67"/>
      <c r="CHT20" s="67"/>
      <c r="CHU20" s="67"/>
      <c r="CHV20" s="67"/>
      <c r="CHW20" s="67"/>
      <c r="CHX20" s="67"/>
      <c r="CHY20" s="67"/>
      <c r="CHZ20" s="67"/>
      <c r="CIA20" s="67"/>
      <c r="CIB20" s="67"/>
      <c r="CIC20" s="67"/>
      <c r="CID20" s="67"/>
      <c r="CIE20" s="67"/>
      <c r="CIF20" s="67"/>
      <c r="CIG20" s="67"/>
      <c r="CIH20" s="67"/>
      <c r="CII20" s="67"/>
      <c r="CIJ20" s="67"/>
      <c r="CIK20" s="67"/>
      <c r="CIL20" s="67"/>
      <c r="CIM20" s="67"/>
      <c r="CIN20" s="67"/>
      <c r="CIO20" s="67"/>
      <c r="CIP20" s="67"/>
      <c r="CIQ20" s="67"/>
      <c r="CIR20" s="67"/>
      <c r="CIS20" s="67"/>
      <c r="CIT20" s="67"/>
      <c r="CIU20" s="67"/>
      <c r="CIV20" s="67"/>
      <c r="CIW20" s="67"/>
      <c r="CIX20" s="67"/>
      <c r="CIY20" s="67"/>
      <c r="CIZ20" s="67"/>
      <c r="CJA20" s="67"/>
      <c r="CJB20" s="67"/>
      <c r="CJC20" s="67"/>
      <c r="CJD20" s="67"/>
      <c r="CJE20" s="67"/>
      <c r="CJF20" s="67"/>
      <c r="CJG20" s="67"/>
      <c r="CJH20" s="67"/>
      <c r="CJI20" s="67"/>
      <c r="CJJ20" s="67"/>
      <c r="CJK20" s="67"/>
      <c r="CJL20" s="67"/>
      <c r="CJM20" s="67"/>
      <c r="CJN20" s="67"/>
      <c r="CJO20" s="67"/>
      <c r="CJP20" s="67"/>
      <c r="CJQ20" s="67"/>
      <c r="CJR20" s="67"/>
      <c r="CJS20" s="67"/>
      <c r="CJT20" s="67"/>
      <c r="CJU20" s="67"/>
      <c r="CJV20" s="67"/>
      <c r="CJW20" s="67"/>
      <c r="CJX20" s="67"/>
      <c r="CJY20" s="67"/>
      <c r="CJZ20" s="67"/>
      <c r="CKA20" s="67"/>
      <c r="CKB20" s="67"/>
      <c r="CKC20" s="67"/>
      <c r="CKD20" s="67"/>
      <c r="CKE20" s="67"/>
      <c r="CKF20" s="67"/>
      <c r="CKG20" s="67"/>
      <c r="CKH20" s="67"/>
      <c r="CKI20" s="67"/>
      <c r="CKJ20" s="67"/>
      <c r="CKK20" s="67"/>
      <c r="CKL20" s="67"/>
      <c r="CKM20" s="67"/>
      <c r="CKN20" s="67"/>
      <c r="CKO20" s="67"/>
      <c r="CKP20" s="67"/>
      <c r="CKQ20" s="67"/>
      <c r="CKR20" s="67"/>
      <c r="CKS20" s="67"/>
      <c r="CKT20" s="67"/>
      <c r="CKU20" s="67"/>
      <c r="CKV20" s="67"/>
      <c r="CKW20" s="67"/>
      <c r="CKX20" s="67"/>
      <c r="CKY20" s="67"/>
      <c r="CKZ20" s="67"/>
      <c r="CLA20" s="67"/>
      <c r="CLB20" s="67"/>
      <c r="CLC20" s="67"/>
      <c r="CLD20" s="67"/>
      <c r="CLE20" s="67"/>
      <c r="CLF20" s="67"/>
      <c r="CLG20" s="67"/>
      <c r="CLH20" s="67"/>
      <c r="CLI20" s="67"/>
      <c r="CLJ20" s="67"/>
      <c r="CLK20" s="67"/>
      <c r="CLL20" s="67"/>
      <c r="CLM20" s="67"/>
      <c r="CLN20" s="67"/>
      <c r="CLO20" s="67"/>
      <c r="CLP20" s="67"/>
      <c r="CLQ20" s="67"/>
      <c r="CLR20" s="67"/>
      <c r="CLS20" s="67"/>
      <c r="CLT20" s="67"/>
      <c r="CLU20" s="67"/>
      <c r="CLV20" s="67"/>
      <c r="CLW20" s="67"/>
      <c r="CLX20" s="67"/>
      <c r="CLY20" s="67"/>
      <c r="CLZ20" s="67"/>
      <c r="CMA20" s="67"/>
      <c r="CMB20" s="67"/>
      <c r="CMC20" s="67"/>
      <c r="CMD20" s="67"/>
      <c r="CME20" s="67"/>
      <c r="CMF20" s="67"/>
      <c r="CMG20" s="67"/>
      <c r="CMH20" s="67"/>
      <c r="CMI20" s="67"/>
      <c r="CMJ20" s="67"/>
      <c r="CMK20" s="67"/>
      <c r="CML20" s="67"/>
      <c r="CMM20" s="67"/>
      <c r="CMN20" s="67"/>
      <c r="CMO20" s="67"/>
      <c r="CMP20" s="67"/>
      <c r="CMQ20" s="67"/>
      <c r="CMR20" s="67"/>
      <c r="CMS20" s="67"/>
      <c r="CMT20" s="67"/>
      <c r="CMU20" s="67"/>
      <c r="CMV20" s="67"/>
      <c r="CMW20" s="67"/>
      <c r="CMX20" s="67"/>
      <c r="CMY20" s="67"/>
      <c r="CMZ20" s="67"/>
      <c r="CNA20" s="67"/>
      <c r="CNB20" s="67"/>
      <c r="CNC20" s="67"/>
      <c r="CND20" s="67"/>
      <c r="CNE20" s="67"/>
      <c r="CNF20" s="67"/>
      <c r="CNG20" s="67"/>
      <c r="CNH20" s="67"/>
      <c r="CNI20" s="67"/>
      <c r="CNJ20" s="67"/>
      <c r="CNK20" s="67"/>
      <c r="CNL20" s="67"/>
      <c r="CNM20" s="67"/>
      <c r="CNN20" s="67"/>
      <c r="CNO20" s="67"/>
      <c r="CNP20" s="67"/>
      <c r="CNQ20" s="67"/>
      <c r="CNR20" s="67"/>
      <c r="CNS20" s="67"/>
      <c r="CNT20" s="67"/>
      <c r="CNU20" s="67"/>
      <c r="CNV20" s="67"/>
      <c r="CNW20" s="67"/>
      <c r="CNX20" s="67"/>
      <c r="CNY20" s="67"/>
      <c r="CNZ20" s="67"/>
      <c r="COA20" s="67"/>
      <c r="COB20" s="67"/>
      <c r="COC20" s="67"/>
      <c r="COD20" s="67"/>
      <c r="COE20" s="67"/>
      <c r="COF20" s="67"/>
      <c r="COG20" s="67"/>
      <c r="COH20" s="67"/>
      <c r="COI20" s="67"/>
      <c r="COJ20" s="67"/>
      <c r="COK20" s="67"/>
      <c r="COL20" s="67"/>
      <c r="COM20" s="67"/>
      <c r="CON20" s="67"/>
      <c r="COO20" s="67"/>
      <c r="COP20" s="67"/>
      <c r="COQ20" s="67"/>
      <c r="COR20" s="67"/>
      <c r="COS20" s="67"/>
      <c r="COT20" s="67"/>
      <c r="COU20" s="67"/>
      <c r="COV20" s="67"/>
      <c r="COW20" s="67"/>
      <c r="COX20" s="67"/>
      <c r="COY20" s="67"/>
      <c r="COZ20" s="67"/>
      <c r="CPA20" s="67"/>
      <c r="CPB20" s="67"/>
      <c r="CPC20" s="67"/>
      <c r="CPD20" s="67"/>
      <c r="CPE20" s="67"/>
      <c r="CPF20" s="67"/>
      <c r="CPG20" s="67"/>
      <c r="CPH20" s="67"/>
      <c r="CPI20" s="67"/>
      <c r="CPJ20" s="67"/>
      <c r="CPK20" s="67"/>
      <c r="CPL20" s="67"/>
      <c r="CPM20" s="67"/>
      <c r="CPN20" s="67"/>
      <c r="CPO20" s="67"/>
      <c r="CPP20" s="67"/>
      <c r="CPQ20" s="67"/>
      <c r="CPR20" s="67"/>
      <c r="CPS20" s="67"/>
      <c r="CPT20" s="67"/>
      <c r="CPU20" s="67"/>
      <c r="CPV20" s="67"/>
      <c r="CPW20" s="67"/>
      <c r="CPX20" s="67"/>
      <c r="CPY20" s="67"/>
      <c r="CPZ20" s="67"/>
      <c r="CQA20" s="67"/>
      <c r="CQB20" s="67"/>
      <c r="CQC20" s="67"/>
      <c r="CQD20" s="67"/>
      <c r="CQE20" s="67"/>
      <c r="CQF20" s="67"/>
      <c r="CQG20" s="67"/>
      <c r="CQH20" s="67"/>
      <c r="CQI20" s="67"/>
      <c r="CQJ20" s="67"/>
      <c r="CQK20" s="67"/>
      <c r="CQL20" s="67"/>
      <c r="CQM20" s="67"/>
      <c r="CQN20" s="67"/>
      <c r="CQO20" s="67"/>
      <c r="CQP20" s="67"/>
      <c r="CQQ20" s="67"/>
      <c r="CQR20" s="67"/>
      <c r="CQS20" s="67"/>
      <c r="CQT20" s="67"/>
      <c r="CQU20" s="67"/>
      <c r="CQV20" s="67"/>
      <c r="CQW20" s="67"/>
      <c r="CQX20" s="67"/>
      <c r="CQY20" s="67"/>
      <c r="CQZ20" s="67"/>
      <c r="CRA20" s="67"/>
      <c r="CRB20" s="67"/>
      <c r="CRC20" s="67"/>
      <c r="CRD20" s="67"/>
      <c r="CRE20" s="67"/>
      <c r="CRF20" s="67"/>
      <c r="CRG20" s="67"/>
      <c r="CRH20" s="67"/>
      <c r="CRI20" s="67"/>
      <c r="CRJ20" s="67"/>
      <c r="CRK20" s="67"/>
      <c r="CRL20" s="67"/>
      <c r="CRM20" s="67"/>
      <c r="CRN20" s="67"/>
      <c r="CRO20" s="67"/>
      <c r="CRP20" s="67"/>
      <c r="CRQ20" s="67"/>
      <c r="CRR20" s="67"/>
      <c r="CRS20" s="67"/>
      <c r="CRT20" s="67"/>
      <c r="CRU20" s="67"/>
      <c r="CRV20" s="67"/>
      <c r="CRW20" s="67"/>
      <c r="CRX20" s="67"/>
      <c r="CRY20" s="67"/>
      <c r="CRZ20" s="67"/>
      <c r="CSA20" s="67"/>
      <c r="CSB20" s="67"/>
      <c r="CSC20" s="67"/>
      <c r="CSD20" s="67"/>
      <c r="CSE20" s="67"/>
      <c r="CSF20" s="67"/>
      <c r="CSG20" s="67"/>
      <c r="CSH20" s="67"/>
      <c r="CSI20" s="67"/>
      <c r="CSJ20" s="67"/>
      <c r="CSK20" s="67"/>
      <c r="CSL20" s="67"/>
      <c r="CSM20" s="67"/>
      <c r="CSN20" s="67"/>
      <c r="CSO20" s="67"/>
      <c r="CSP20" s="67"/>
      <c r="CSQ20" s="67"/>
      <c r="CSR20" s="67"/>
      <c r="CSS20" s="67"/>
      <c r="CST20" s="67"/>
      <c r="CSU20" s="67"/>
      <c r="CSV20" s="67"/>
      <c r="CSW20" s="67"/>
      <c r="CSX20" s="67"/>
      <c r="CSY20" s="67"/>
      <c r="CSZ20" s="67"/>
      <c r="CTA20" s="67"/>
      <c r="CTB20" s="67"/>
      <c r="CTC20" s="67"/>
      <c r="CTD20" s="67"/>
      <c r="CTE20" s="67"/>
      <c r="CTF20" s="67"/>
      <c r="CTG20" s="67"/>
      <c r="CTH20" s="67"/>
      <c r="CTI20" s="67"/>
      <c r="CTJ20" s="67"/>
      <c r="CTK20" s="67"/>
      <c r="CTL20" s="67"/>
      <c r="CTM20" s="67"/>
      <c r="CTN20" s="67"/>
      <c r="CTO20" s="67"/>
      <c r="CTP20" s="67"/>
      <c r="CTQ20" s="67"/>
      <c r="CTR20" s="67"/>
      <c r="CTS20" s="67"/>
      <c r="CTT20" s="67"/>
      <c r="CTU20" s="67"/>
      <c r="CTV20" s="67"/>
      <c r="CTW20" s="67"/>
      <c r="CTX20" s="67"/>
      <c r="CTY20" s="67"/>
      <c r="CTZ20" s="67"/>
      <c r="CUA20" s="67"/>
      <c r="CUB20" s="67"/>
      <c r="CUC20" s="67"/>
      <c r="CUD20" s="67"/>
      <c r="CUE20" s="67"/>
      <c r="CUF20" s="67"/>
      <c r="CUG20" s="67"/>
      <c r="CUH20" s="67"/>
      <c r="CUI20" s="67"/>
      <c r="CUJ20" s="67"/>
      <c r="CUK20" s="67"/>
      <c r="CUL20" s="67"/>
      <c r="CUM20" s="67"/>
      <c r="CUN20" s="67"/>
      <c r="CUO20" s="67"/>
      <c r="CUP20" s="67"/>
      <c r="CUQ20" s="67"/>
      <c r="CUR20" s="67"/>
      <c r="CUS20" s="67"/>
      <c r="CUT20" s="67"/>
      <c r="CUU20" s="67"/>
      <c r="CUV20" s="67"/>
      <c r="CUW20" s="67"/>
      <c r="CUX20" s="67"/>
      <c r="CUY20" s="67"/>
      <c r="CUZ20" s="67"/>
      <c r="CVA20" s="67"/>
      <c r="CVB20" s="67"/>
      <c r="CVC20" s="67"/>
      <c r="CVD20" s="67"/>
      <c r="CVE20" s="67"/>
      <c r="CVF20" s="67"/>
      <c r="CVG20" s="67"/>
      <c r="CVH20" s="67"/>
      <c r="CVI20" s="67"/>
      <c r="CVJ20" s="67"/>
      <c r="CVK20" s="67"/>
      <c r="CVL20" s="67"/>
      <c r="CVM20" s="67"/>
      <c r="CVN20" s="67"/>
      <c r="CVO20" s="67"/>
      <c r="CVP20" s="67"/>
      <c r="CVQ20" s="67"/>
      <c r="CVR20" s="67"/>
      <c r="CVS20" s="67"/>
      <c r="CVT20" s="67"/>
      <c r="CVU20" s="67"/>
      <c r="CVV20" s="67"/>
      <c r="CVW20" s="67"/>
      <c r="CVX20" s="67"/>
      <c r="CVY20" s="67"/>
      <c r="CVZ20" s="67"/>
      <c r="CWA20" s="67"/>
      <c r="CWB20" s="67"/>
      <c r="CWC20" s="67"/>
      <c r="CWD20" s="67"/>
      <c r="CWE20" s="67"/>
      <c r="CWF20" s="67"/>
      <c r="CWG20" s="67"/>
      <c r="CWH20" s="67"/>
      <c r="CWI20" s="67"/>
      <c r="CWJ20" s="67"/>
      <c r="CWK20" s="67"/>
      <c r="CWL20" s="67"/>
      <c r="CWM20" s="67"/>
      <c r="CWN20" s="67"/>
      <c r="CWO20" s="67"/>
      <c r="CWP20" s="67"/>
      <c r="CWQ20" s="67"/>
      <c r="CWR20" s="67"/>
      <c r="CWS20" s="67"/>
      <c r="CWT20" s="67"/>
      <c r="CWU20" s="67"/>
      <c r="CWV20" s="67"/>
      <c r="CWW20" s="67"/>
      <c r="CWX20" s="67"/>
      <c r="CWY20" s="67"/>
      <c r="CWZ20" s="67"/>
      <c r="CXA20" s="67"/>
      <c r="CXB20" s="67"/>
      <c r="CXC20" s="67"/>
      <c r="CXD20" s="67"/>
      <c r="CXE20" s="67"/>
      <c r="CXF20" s="67"/>
      <c r="CXG20" s="67"/>
      <c r="CXH20" s="67"/>
      <c r="CXI20" s="67"/>
      <c r="CXJ20" s="67"/>
      <c r="CXK20" s="67"/>
      <c r="CXL20" s="67"/>
      <c r="CXM20" s="67"/>
      <c r="CXN20" s="67"/>
      <c r="CXO20" s="67"/>
      <c r="CXP20" s="67"/>
      <c r="CXQ20" s="67"/>
      <c r="CXR20" s="67"/>
      <c r="CXS20" s="67"/>
      <c r="CXT20" s="67"/>
      <c r="CXU20" s="67"/>
      <c r="CXV20" s="67"/>
      <c r="CXW20" s="67"/>
      <c r="CXX20" s="67"/>
      <c r="CXY20" s="67"/>
      <c r="CXZ20" s="67"/>
      <c r="CYA20" s="67"/>
      <c r="CYB20" s="67"/>
      <c r="CYC20" s="67"/>
      <c r="CYD20" s="67"/>
      <c r="CYE20" s="67"/>
      <c r="CYF20" s="67"/>
      <c r="CYG20" s="67"/>
      <c r="CYH20" s="67"/>
      <c r="CYI20" s="67"/>
      <c r="CYJ20" s="67"/>
      <c r="CYK20" s="67"/>
      <c r="CYL20" s="67"/>
      <c r="CYM20" s="67"/>
      <c r="CYN20" s="67"/>
      <c r="CYO20" s="67"/>
      <c r="CYP20" s="67"/>
      <c r="CYQ20" s="67"/>
      <c r="CYR20" s="67"/>
      <c r="CYS20" s="67"/>
      <c r="CYT20" s="67"/>
      <c r="CYU20" s="67"/>
      <c r="CYV20" s="67"/>
      <c r="CYW20" s="67"/>
      <c r="CYX20" s="67"/>
      <c r="CYY20" s="67"/>
      <c r="CYZ20" s="67"/>
      <c r="CZA20" s="67"/>
      <c r="CZB20" s="67"/>
      <c r="CZC20" s="67"/>
      <c r="CZD20" s="67"/>
      <c r="CZE20" s="67"/>
      <c r="CZF20" s="67"/>
      <c r="CZG20" s="67"/>
      <c r="CZH20" s="67"/>
      <c r="CZI20" s="67"/>
      <c r="CZJ20" s="67"/>
      <c r="CZK20" s="67"/>
      <c r="CZL20" s="67"/>
      <c r="CZM20" s="67"/>
      <c r="CZN20" s="67"/>
      <c r="CZO20" s="67"/>
      <c r="CZP20" s="67"/>
      <c r="CZQ20" s="67"/>
      <c r="CZR20" s="67"/>
      <c r="CZS20" s="67"/>
      <c r="CZT20" s="67"/>
      <c r="CZU20" s="67"/>
      <c r="CZV20" s="67"/>
      <c r="CZW20" s="67"/>
      <c r="CZX20" s="67"/>
      <c r="CZY20" s="67"/>
      <c r="CZZ20" s="67"/>
      <c r="DAA20" s="67"/>
      <c r="DAB20" s="67"/>
      <c r="DAC20" s="67"/>
      <c r="DAD20" s="67"/>
      <c r="DAE20" s="67"/>
      <c r="DAF20" s="67"/>
      <c r="DAG20" s="67"/>
      <c r="DAH20" s="67"/>
      <c r="DAI20" s="67"/>
      <c r="DAJ20" s="67"/>
      <c r="DAK20" s="67"/>
      <c r="DAL20" s="67"/>
      <c r="DAM20" s="67"/>
      <c r="DAN20" s="67"/>
      <c r="DAO20" s="67"/>
      <c r="DAP20" s="67"/>
      <c r="DAQ20" s="67"/>
      <c r="DAR20" s="67"/>
      <c r="DAS20" s="67"/>
      <c r="DAT20" s="67"/>
      <c r="DAU20" s="67"/>
      <c r="DAV20" s="67"/>
      <c r="DAW20" s="67"/>
      <c r="DAX20" s="67"/>
      <c r="DAY20" s="67"/>
      <c r="DAZ20" s="67"/>
      <c r="DBA20" s="67"/>
      <c r="DBB20" s="67"/>
      <c r="DBC20" s="67"/>
      <c r="DBD20" s="67"/>
      <c r="DBE20" s="67"/>
      <c r="DBF20" s="67"/>
      <c r="DBG20" s="67"/>
      <c r="DBH20" s="67"/>
      <c r="DBI20" s="67"/>
      <c r="DBJ20" s="67"/>
      <c r="DBK20" s="67"/>
      <c r="DBL20" s="67"/>
      <c r="DBM20" s="67"/>
      <c r="DBN20" s="67"/>
      <c r="DBO20" s="67"/>
      <c r="DBP20" s="67"/>
      <c r="DBQ20" s="67"/>
      <c r="DBR20" s="67"/>
      <c r="DBS20" s="67"/>
      <c r="DBT20" s="67"/>
      <c r="DBU20" s="67"/>
      <c r="DBV20" s="67"/>
      <c r="DBW20" s="67"/>
      <c r="DBX20" s="67"/>
      <c r="DBY20" s="67"/>
      <c r="DBZ20" s="67"/>
      <c r="DCA20" s="67"/>
      <c r="DCB20" s="67"/>
      <c r="DCC20" s="67"/>
      <c r="DCD20" s="67"/>
      <c r="DCE20" s="67"/>
      <c r="DCF20" s="67"/>
      <c r="DCG20" s="67"/>
      <c r="DCH20" s="67"/>
      <c r="DCI20" s="67"/>
      <c r="DCJ20" s="67"/>
      <c r="DCK20" s="67"/>
      <c r="DCL20" s="67"/>
      <c r="DCM20" s="67"/>
      <c r="DCN20" s="67"/>
      <c r="DCO20" s="67"/>
      <c r="DCP20" s="67"/>
      <c r="DCQ20" s="67"/>
      <c r="DCR20" s="67"/>
      <c r="DCS20" s="67"/>
      <c r="DCT20" s="67"/>
      <c r="DCU20" s="67"/>
      <c r="DCV20" s="67"/>
      <c r="DCW20" s="67"/>
      <c r="DCX20" s="67"/>
      <c r="DCY20" s="67"/>
      <c r="DCZ20" s="67"/>
      <c r="DDA20" s="67"/>
      <c r="DDB20" s="67"/>
      <c r="DDC20" s="67"/>
      <c r="DDD20" s="67"/>
      <c r="DDE20" s="67"/>
      <c r="DDF20" s="67"/>
      <c r="DDG20" s="67"/>
      <c r="DDH20" s="67"/>
      <c r="DDI20" s="67"/>
      <c r="DDJ20" s="67"/>
      <c r="DDK20" s="67"/>
      <c r="DDL20" s="67"/>
      <c r="DDM20" s="67"/>
      <c r="DDN20" s="67"/>
      <c r="DDO20" s="67"/>
      <c r="DDP20" s="67"/>
      <c r="DDQ20" s="67"/>
      <c r="DDR20" s="67"/>
      <c r="DDS20" s="67"/>
      <c r="DDT20" s="67"/>
      <c r="DDU20" s="67"/>
      <c r="DDV20" s="67"/>
      <c r="DDW20" s="67"/>
      <c r="DDX20" s="67"/>
      <c r="DDY20" s="67"/>
      <c r="DDZ20" s="67"/>
      <c r="DEA20" s="67"/>
      <c r="DEB20" s="67"/>
      <c r="DEC20" s="67"/>
      <c r="DED20" s="67"/>
      <c r="DEE20" s="67"/>
      <c r="DEF20" s="67"/>
      <c r="DEG20" s="67"/>
      <c r="DEH20" s="67"/>
      <c r="DEI20" s="67"/>
      <c r="DEJ20" s="67"/>
      <c r="DEK20" s="67"/>
      <c r="DEL20" s="67"/>
      <c r="DEM20" s="67"/>
      <c r="DEN20" s="67"/>
      <c r="DEO20" s="67"/>
      <c r="DEP20" s="67"/>
      <c r="DEQ20" s="67"/>
      <c r="DER20" s="67"/>
      <c r="DES20" s="67"/>
      <c r="DET20" s="67"/>
      <c r="DEU20" s="67"/>
      <c r="DEV20" s="67"/>
      <c r="DEW20" s="67"/>
      <c r="DEX20" s="67"/>
      <c r="DEY20" s="67"/>
      <c r="DEZ20" s="67"/>
      <c r="DFA20" s="67"/>
      <c r="DFB20" s="67"/>
      <c r="DFC20" s="67"/>
      <c r="DFD20" s="67"/>
      <c r="DFE20" s="67"/>
      <c r="DFF20" s="67"/>
      <c r="DFG20" s="67"/>
      <c r="DFH20" s="67"/>
      <c r="DFI20" s="67"/>
      <c r="DFJ20" s="67"/>
      <c r="DFK20" s="67"/>
      <c r="DFL20" s="67"/>
      <c r="DFM20" s="67"/>
      <c r="DFN20" s="67"/>
      <c r="DFO20" s="67"/>
      <c r="DFP20" s="67"/>
      <c r="DFQ20" s="67"/>
      <c r="DFR20" s="67"/>
      <c r="DFS20" s="67"/>
      <c r="DFT20" s="67"/>
      <c r="DFU20" s="67"/>
      <c r="DFV20" s="67"/>
      <c r="DFW20" s="67"/>
      <c r="DFX20" s="67"/>
      <c r="DFY20" s="67"/>
      <c r="DFZ20" s="67"/>
      <c r="DGA20" s="67"/>
      <c r="DGB20" s="67"/>
      <c r="DGC20" s="67"/>
      <c r="DGD20" s="67"/>
      <c r="DGE20" s="67"/>
      <c r="DGF20" s="67"/>
      <c r="DGG20" s="67"/>
      <c r="DGH20" s="67"/>
      <c r="DGI20" s="67"/>
      <c r="DGJ20" s="67"/>
      <c r="DGK20" s="67"/>
      <c r="DGL20" s="67"/>
      <c r="DGM20" s="67"/>
      <c r="DGN20" s="67"/>
      <c r="DGO20" s="67"/>
      <c r="DGP20" s="67"/>
      <c r="DGQ20" s="67"/>
      <c r="DGR20" s="67"/>
      <c r="DGS20" s="67"/>
      <c r="DGT20" s="67"/>
      <c r="DGU20" s="67"/>
      <c r="DGV20" s="67"/>
      <c r="DGW20" s="67"/>
      <c r="DGX20" s="67"/>
      <c r="DGY20" s="67"/>
      <c r="DGZ20" s="67"/>
      <c r="DHA20" s="67"/>
      <c r="DHB20" s="67"/>
      <c r="DHC20" s="67"/>
      <c r="DHD20" s="67"/>
      <c r="DHE20" s="67"/>
      <c r="DHF20" s="67"/>
      <c r="DHG20" s="67"/>
      <c r="DHH20" s="67"/>
      <c r="DHI20" s="67"/>
      <c r="DHJ20" s="67"/>
      <c r="DHK20" s="67"/>
      <c r="DHL20" s="67"/>
      <c r="DHM20" s="67"/>
      <c r="DHN20" s="67"/>
      <c r="DHO20" s="67"/>
      <c r="DHP20" s="67"/>
      <c r="DHQ20" s="67"/>
      <c r="DHR20" s="67"/>
      <c r="DHS20" s="67"/>
      <c r="DHT20" s="67"/>
      <c r="DHU20" s="67"/>
      <c r="DHV20" s="67"/>
      <c r="DHW20" s="67"/>
      <c r="DHX20" s="67"/>
      <c r="DHY20" s="67"/>
      <c r="DHZ20" s="67"/>
      <c r="DIA20" s="67"/>
      <c r="DIB20" s="67"/>
      <c r="DIC20" s="67"/>
      <c r="DID20" s="67"/>
      <c r="DIE20" s="67"/>
      <c r="DIF20" s="67"/>
      <c r="DIG20" s="67"/>
      <c r="DIH20" s="67"/>
      <c r="DII20" s="67"/>
      <c r="DIJ20" s="67"/>
      <c r="DIK20" s="67"/>
      <c r="DIL20" s="67"/>
      <c r="DIM20" s="67"/>
      <c r="DIN20" s="67"/>
      <c r="DIO20" s="67"/>
      <c r="DIP20" s="67"/>
      <c r="DIQ20" s="67"/>
      <c r="DIR20" s="67"/>
      <c r="DIS20" s="67"/>
      <c r="DIT20" s="67"/>
      <c r="DIU20" s="67"/>
      <c r="DIV20" s="67"/>
      <c r="DIW20" s="67"/>
      <c r="DIX20" s="67"/>
      <c r="DIY20" s="67"/>
      <c r="DIZ20" s="67"/>
      <c r="DJA20" s="67"/>
      <c r="DJB20" s="67"/>
      <c r="DJC20" s="67"/>
      <c r="DJD20" s="67"/>
      <c r="DJE20" s="67"/>
      <c r="DJF20" s="67"/>
      <c r="DJG20" s="67"/>
      <c r="DJH20" s="67"/>
      <c r="DJI20" s="67"/>
      <c r="DJJ20" s="67"/>
      <c r="DJK20" s="67"/>
      <c r="DJL20" s="67"/>
      <c r="DJM20" s="67"/>
      <c r="DJN20" s="67"/>
      <c r="DJO20" s="67"/>
      <c r="DJP20" s="67"/>
      <c r="DJQ20" s="67"/>
      <c r="DJR20" s="67"/>
      <c r="DJS20" s="67"/>
      <c r="DJT20" s="67"/>
      <c r="DJU20" s="67"/>
      <c r="DJV20" s="67"/>
      <c r="DJW20" s="67"/>
      <c r="DJX20" s="67"/>
      <c r="DJY20" s="67"/>
      <c r="DJZ20" s="67"/>
      <c r="DKA20" s="67"/>
      <c r="DKB20" s="67"/>
      <c r="DKC20" s="67"/>
      <c r="DKD20" s="67"/>
      <c r="DKE20" s="67"/>
      <c r="DKF20" s="67"/>
      <c r="DKG20" s="67"/>
      <c r="DKH20" s="67"/>
      <c r="DKI20" s="67"/>
      <c r="DKJ20" s="67"/>
      <c r="DKK20" s="67"/>
      <c r="DKL20" s="67"/>
      <c r="DKM20" s="67"/>
      <c r="DKN20" s="67"/>
      <c r="DKO20" s="67"/>
      <c r="DKP20" s="67"/>
      <c r="DKQ20" s="67"/>
      <c r="DKR20" s="67"/>
      <c r="DKS20" s="67"/>
      <c r="DKT20" s="67"/>
      <c r="DKU20" s="67"/>
      <c r="DKV20" s="67"/>
      <c r="DKW20" s="67"/>
      <c r="DKX20" s="67"/>
      <c r="DKY20" s="67"/>
      <c r="DKZ20" s="67"/>
      <c r="DLA20" s="67"/>
      <c r="DLB20" s="67"/>
      <c r="DLC20" s="67"/>
      <c r="DLD20" s="67"/>
      <c r="DLE20" s="67"/>
      <c r="DLF20" s="67"/>
      <c r="DLG20" s="67"/>
      <c r="DLH20" s="67"/>
      <c r="DLI20" s="67"/>
      <c r="DLJ20" s="67"/>
      <c r="DLK20" s="67"/>
      <c r="DLL20" s="67"/>
      <c r="DLM20" s="67"/>
      <c r="DLN20" s="67"/>
      <c r="DLO20" s="67"/>
      <c r="DLP20" s="67"/>
      <c r="DLQ20" s="67"/>
      <c r="DLR20" s="67"/>
      <c r="DLS20" s="67"/>
      <c r="DLT20" s="67"/>
      <c r="DLU20" s="67"/>
      <c r="DLV20" s="67"/>
      <c r="DLW20" s="67"/>
      <c r="DLX20" s="67"/>
      <c r="DLY20" s="67"/>
      <c r="DLZ20" s="67"/>
      <c r="DMA20" s="67"/>
      <c r="DMB20" s="67"/>
      <c r="DMC20" s="67"/>
      <c r="DMD20" s="67"/>
      <c r="DME20" s="67"/>
      <c r="DMF20" s="67"/>
      <c r="DMG20" s="67"/>
      <c r="DMH20" s="67"/>
      <c r="DMI20" s="67"/>
      <c r="DMJ20" s="67"/>
      <c r="DMK20" s="67"/>
      <c r="DML20" s="67"/>
      <c r="DMM20" s="67"/>
      <c r="DMN20" s="67"/>
      <c r="DMO20" s="67"/>
      <c r="DMP20" s="67"/>
      <c r="DMQ20" s="67"/>
      <c r="DMR20" s="67"/>
      <c r="DMS20" s="67"/>
      <c r="DMT20" s="67"/>
      <c r="DMU20" s="67"/>
      <c r="DMV20" s="67"/>
      <c r="DMW20" s="67"/>
      <c r="DMX20" s="67"/>
      <c r="DMY20" s="67"/>
      <c r="DMZ20" s="67"/>
      <c r="DNA20" s="67"/>
      <c r="DNB20" s="67"/>
      <c r="DNC20" s="67"/>
      <c r="DND20" s="67"/>
      <c r="DNE20" s="67"/>
      <c r="DNF20" s="67"/>
      <c r="DNG20" s="67"/>
      <c r="DNH20" s="67"/>
      <c r="DNI20" s="67"/>
      <c r="DNJ20" s="67"/>
      <c r="DNK20" s="67"/>
      <c r="DNL20" s="67"/>
      <c r="DNM20" s="67"/>
      <c r="DNN20" s="67"/>
      <c r="DNO20" s="67"/>
      <c r="DNP20" s="67"/>
      <c r="DNQ20" s="67"/>
      <c r="DNR20" s="67"/>
      <c r="DNS20" s="67"/>
      <c r="DNT20" s="67"/>
      <c r="DNU20" s="67"/>
      <c r="DNV20" s="67"/>
      <c r="DNW20" s="67"/>
      <c r="DNX20" s="67"/>
      <c r="DNY20" s="67"/>
      <c r="DNZ20" s="67"/>
      <c r="DOA20" s="67"/>
      <c r="DOB20" s="67"/>
      <c r="DOC20" s="67"/>
      <c r="DOD20" s="67"/>
      <c r="DOE20" s="67"/>
      <c r="DOF20" s="67"/>
      <c r="DOG20" s="67"/>
      <c r="DOH20" s="67"/>
      <c r="DOI20" s="67"/>
      <c r="DOJ20" s="67"/>
      <c r="DOK20" s="67"/>
      <c r="DOL20" s="67"/>
      <c r="DOM20" s="67"/>
      <c r="DON20" s="67"/>
      <c r="DOO20" s="67"/>
      <c r="DOP20" s="67"/>
      <c r="DOQ20" s="67"/>
      <c r="DOR20" s="67"/>
      <c r="DOS20" s="67"/>
      <c r="DOT20" s="67"/>
      <c r="DOU20" s="67"/>
      <c r="DOV20" s="67"/>
      <c r="DOW20" s="67"/>
      <c r="DOX20" s="67"/>
      <c r="DOY20" s="67"/>
      <c r="DOZ20" s="67"/>
      <c r="DPA20" s="67"/>
      <c r="DPB20" s="67"/>
      <c r="DPC20" s="67"/>
      <c r="DPD20" s="67"/>
      <c r="DPE20" s="67"/>
      <c r="DPF20" s="67"/>
      <c r="DPG20" s="67"/>
      <c r="DPH20" s="67"/>
      <c r="DPI20" s="67"/>
      <c r="DPJ20" s="67"/>
      <c r="DPK20" s="67"/>
      <c r="DPL20" s="67"/>
      <c r="DPM20" s="67"/>
      <c r="DPN20" s="67"/>
      <c r="DPO20" s="67"/>
      <c r="DPP20" s="67"/>
      <c r="DPQ20" s="67"/>
      <c r="DPR20" s="67"/>
      <c r="DPS20" s="67"/>
      <c r="DPT20" s="67"/>
      <c r="DPU20" s="67"/>
      <c r="DPV20" s="67"/>
      <c r="DPW20" s="67"/>
      <c r="DPX20" s="67"/>
      <c r="DPY20" s="67"/>
      <c r="DPZ20" s="67"/>
      <c r="DQA20" s="67"/>
      <c r="DQB20" s="67"/>
      <c r="DQC20" s="67"/>
      <c r="DQD20" s="67"/>
      <c r="DQE20" s="67"/>
      <c r="DQF20" s="67"/>
      <c r="DQG20" s="67"/>
      <c r="DQH20" s="67"/>
      <c r="DQI20" s="67"/>
      <c r="DQJ20" s="67"/>
      <c r="DQK20" s="67"/>
      <c r="DQL20" s="67"/>
      <c r="DQM20" s="67"/>
      <c r="DQN20" s="67"/>
      <c r="DQO20" s="67"/>
      <c r="DQP20" s="67"/>
      <c r="DQQ20" s="67"/>
      <c r="DQR20" s="67"/>
      <c r="DQS20" s="67"/>
      <c r="DQT20" s="67"/>
      <c r="DQU20" s="67"/>
      <c r="DQV20" s="67"/>
      <c r="DQW20" s="67"/>
      <c r="DQX20" s="67"/>
      <c r="DQY20" s="67"/>
      <c r="DQZ20" s="67"/>
      <c r="DRA20" s="67"/>
      <c r="DRB20" s="67"/>
      <c r="DRC20" s="67"/>
      <c r="DRD20" s="67"/>
      <c r="DRE20" s="67"/>
      <c r="DRF20" s="67"/>
      <c r="DRG20" s="67"/>
      <c r="DRH20" s="67"/>
      <c r="DRI20" s="67"/>
      <c r="DRJ20" s="67"/>
      <c r="DRK20" s="67"/>
      <c r="DRL20" s="67"/>
      <c r="DRM20" s="67"/>
      <c r="DRN20" s="67"/>
      <c r="DRO20" s="67"/>
      <c r="DRP20" s="67"/>
      <c r="DRQ20" s="67"/>
      <c r="DRR20" s="67"/>
      <c r="DRS20" s="67"/>
      <c r="DRT20" s="67"/>
      <c r="DRU20" s="67"/>
      <c r="DRV20" s="67"/>
      <c r="DRW20" s="67"/>
      <c r="DRX20" s="67"/>
      <c r="DRY20" s="67"/>
      <c r="DRZ20" s="67"/>
      <c r="DSA20" s="67"/>
      <c r="DSB20" s="67"/>
      <c r="DSC20" s="67"/>
      <c r="DSD20" s="67"/>
      <c r="DSE20" s="67"/>
      <c r="DSF20" s="67"/>
      <c r="DSG20" s="67"/>
      <c r="DSH20" s="67"/>
      <c r="DSI20" s="67"/>
      <c r="DSJ20" s="67"/>
      <c r="DSK20" s="67"/>
      <c r="DSL20" s="67"/>
      <c r="DSM20" s="67"/>
      <c r="DSN20" s="67"/>
      <c r="DSO20" s="67"/>
      <c r="DSP20" s="67"/>
      <c r="DSQ20" s="67"/>
      <c r="DSR20" s="67"/>
      <c r="DSS20" s="67"/>
      <c r="DST20" s="67"/>
      <c r="DSU20" s="67"/>
      <c r="DSV20" s="67"/>
      <c r="DSW20" s="67"/>
      <c r="DSX20" s="67"/>
      <c r="DSY20" s="67"/>
      <c r="DSZ20" s="67"/>
      <c r="DTA20" s="67"/>
      <c r="DTB20" s="67"/>
      <c r="DTC20" s="67"/>
      <c r="DTD20" s="67"/>
      <c r="DTE20" s="67"/>
      <c r="DTF20" s="67"/>
      <c r="DTG20" s="67"/>
      <c r="DTH20" s="67"/>
      <c r="DTI20" s="67"/>
      <c r="DTJ20" s="67"/>
      <c r="DTK20" s="67"/>
      <c r="DTL20" s="67"/>
      <c r="DTM20" s="67"/>
      <c r="DTN20" s="67"/>
      <c r="DTO20" s="67"/>
      <c r="DTP20" s="67"/>
      <c r="DTQ20" s="67"/>
      <c r="DTR20" s="67"/>
      <c r="DTS20" s="67"/>
      <c r="DTT20" s="67"/>
      <c r="DTU20" s="67"/>
      <c r="DTV20" s="67"/>
      <c r="DTW20" s="67"/>
      <c r="DTX20" s="67"/>
      <c r="DTY20" s="67"/>
      <c r="DTZ20" s="67"/>
      <c r="DUA20" s="67"/>
      <c r="DUB20" s="67"/>
      <c r="DUC20" s="67"/>
      <c r="DUD20" s="67"/>
      <c r="DUE20" s="67"/>
      <c r="DUF20" s="67"/>
      <c r="DUG20" s="67"/>
      <c r="DUH20" s="67"/>
      <c r="DUI20" s="67"/>
      <c r="DUJ20" s="67"/>
      <c r="DUK20" s="67"/>
      <c r="DUL20" s="67"/>
      <c r="DUM20" s="67"/>
      <c r="DUN20" s="67"/>
      <c r="DUO20" s="67"/>
      <c r="DUP20" s="67"/>
      <c r="DUQ20" s="67"/>
      <c r="DUR20" s="67"/>
      <c r="DUS20" s="67"/>
      <c r="DUT20" s="67"/>
      <c r="DUU20" s="67"/>
      <c r="DUV20" s="67"/>
      <c r="DUW20" s="67"/>
      <c r="DUX20" s="67"/>
      <c r="DUY20" s="67"/>
      <c r="DUZ20" s="67"/>
      <c r="DVA20" s="67"/>
      <c r="DVB20" s="67"/>
      <c r="DVC20" s="67"/>
      <c r="DVD20" s="67"/>
      <c r="DVE20" s="67"/>
      <c r="DVF20" s="67"/>
      <c r="DVG20" s="67"/>
      <c r="DVH20" s="67"/>
      <c r="DVI20" s="67"/>
      <c r="DVJ20" s="67"/>
      <c r="DVK20" s="67"/>
      <c r="DVL20" s="67"/>
      <c r="DVM20" s="67"/>
      <c r="DVN20" s="67"/>
      <c r="DVO20" s="67"/>
      <c r="DVP20" s="67"/>
      <c r="DVQ20" s="67"/>
      <c r="DVR20" s="67"/>
      <c r="DVS20" s="67"/>
      <c r="DVT20" s="67"/>
      <c r="DVU20" s="67"/>
      <c r="DVV20" s="67"/>
      <c r="DVW20" s="67"/>
      <c r="DVX20" s="67"/>
      <c r="DVY20" s="67"/>
      <c r="DVZ20" s="67"/>
      <c r="DWA20" s="67"/>
      <c r="DWB20" s="67"/>
      <c r="DWC20" s="67"/>
      <c r="DWD20" s="67"/>
      <c r="DWE20" s="67"/>
      <c r="DWF20" s="67"/>
      <c r="DWG20" s="67"/>
      <c r="DWH20" s="67"/>
      <c r="DWI20" s="67"/>
      <c r="DWJ20" s="67"/>
      <c r="DWK20" s="67"/>
      <c r="DWL20" s="67"/>
      <c r="DWM20" s="67"/>
      <c r="DWN20" s="67"/>
      <c r="DWO20" s="67"/>
      <c r="DWP20" s="67"/>
      <c r="DWQ20" s="67"/>
      <c r="DWR20" s="67"/>
      <c r="DWS20" s="67"/>
      <c r="DWT20" s="67"/>
      <c r="DWU20" s="67"/>
      <c r="DWV20" s="67"/>
      <c r="DWW20" s="67"/>
      <c r="DWX20" s="67"/>
      <c r="DWY20" s="67"/>
      <c r="DWZ20" s="67"/>
      <c r="DXA20" s="67"/>
      <c r="DXB20" s="67"/>
      <c r="DXC20" s="67"/>
      <c r="DXD20" s="67"/>
      <c r="DXE20" s="67"/>
      <c r="DXF20" s="67"/>
      <c r="DXG20" s="67"/>
      <c r="DXH20" s="67"/>
      <c r="DXI20" s="67"/>
      <c r="DXJ20" s="67"/>
      <c r="DXK20" s="67"/>
      <c r="DXL20" s="67"/>
      <c r="DXM20" s="67"/>
      <c r="DXN20" s="67"/>
      <c r="DXO20" s="67"/>
      <c r="DXP20" s="67"/>
      <c r="DXQ20" s="67"/>
      <c r="DXR20" s="67"/>
      <c r="DXS20" s="67"/>
      <c r="DXT20" s="67"/>
      <c r="DXU20" s="67"/>
      <c r="DXV20" s="67"/>
      <c r="DXW20" s="67"/>
      <c r="DXX20" s="67"/>
      <c r="DXY20" s="67"/>
      <c r="DXZ20" s="67"/>
      <c r="DYA20" s="67"/>
      <c r="DYB20" s="67"/>
      <c r="DYC20" s="67"/>
      <c r="DYD20" s="67"/>
      <c r="DYE20" s="67"/>
      <c r="DYF20" s="67"/>
      <c r="DYG20" s="67"/>
      <c r="DYH20" s="67"/>
      <c r="DYI20" s="67"/>
      <c r="DYJ20" s="67"/>
      <c r="DYK20" s="67"/>
      <c r="DYL20" s="67"/>
      <c r="DYM20" s="67"/>
      <c r="DYN20" s="67"/>
      <c r="DYO20" s="67"/>
      <c r="DYP20" s="67"/>
      <c r="DYQ20" s="67"/>
      <c r="DYR20" s="67"/>
      <c r="DYS20" s="67"/>
      <c r="DYT20" s="67"/>
      <c r="DYU20" s="67"/>
      <c r="DYV20" s="67"/>
      <c r="DYW20" s="67"/>
      <c r="DYX20" s="67"/>
      <c r="DYY20" s="67"/>
      <c r="DYZ20" s="67"/>
      <c r="DZA20" s="67"/>
      <c r="DZB20" s="67"/>
      <c r="DZC20" s="67"/>
      <c r="DZD20" s="67"/>
      <c r="DZE20" s="67"/>
      <c r="DZF20" s="67"/>
      <c r="DZG20" s="67"/>
      <c r="DZH20" s="67"/>
      <c r="DZI20" s="67"/>
      <c r="DZJ20" s="67"/>
      <c r="DZK20" s="67"/>
      <c r="DZL20" s="67"/>
      <c r="DZM20" s="67"/>
      <c r="DZN20" s="67"/>
      <c r="DZO20" s="67"/>
      <c r="DZP20" s="67"/>
      <c r="DZQ20" s="67"/>
      <c r="DZR20" s="67"/>
      <c r="DZS20" s="67"/>
      <c r="DZT20" s="67"/>
      <c r="DZU20" s="67"/>
      <c r="DZV20" s="67"/>
      <c r="DZW20" s="67"/>
      <c r="DZX20" s="67"/>
      <c r="DZY20" s="67"/>
      <c r="DZZ20" s="67"/>
      <c r="EAA20" s="67"/>
      <c r="EAB20" s="67"/>
      <c r="EAC20" s="67"/>
      <c r="EAD20" s="67"/>
      <c r="EAE20" s="67"/>
      <c r="EAF20" s="67"/>
      <c r="EAG20" s="67"/>
      <c r="EAH20" s="67"/>
      <c r="EAI20" s="67"/>
      <c r="EAJ20" s="67"/>
      <c r="EAK20" s="67"/>
      <c r="EAL20" s="67"/>
      <c r="EAM20" s="67"/>
      <c r="EAN20" s="67"/>
      <c r="EAO20" s="67"/>
      <c r="EAP20" s="67"/>
      <c r="EAQ20" s="67"/>
      <c r="EAR20" s="67"/>
      <c r="EAS20" s="67"/>
      <c r="EAT20" s="67"/>
      <c r="EAU20" s="67"/>
      <c r="EAV20" s="67"/>
      <c r="EAW20" s="67"/>
      <c r="EAX20" s="67"/>
      <c r="EAY20" s="67"/>
      <c r="EAZ20" s="67"/>
      <c r="EBA20" s="67"/>
      <c r="EBB20" s="67"/>
      <c r="EBC20" s="67"/>
      <c r="EBD20" s="67"/>
      <c r="EBE20" s="67"/>
      <c r="EBF20" s="67"/>
      <c r="EBG20" s="67"/>
      <c r="EBH20" s="67"/>
      <c r="EBI20" s="67"/>
      <c r="EBJ20" s="67"/>
      <c r="EBK20" s="67"/>
      <c r="EBL20" s="67"/>
      <c r="EBM20" s="67"/>
      <c r="EBN20" s="67"/>
      <c r="EBO20" s="67"/>
      <c r="EBP20" s="67"/>
      <c r="EBQ20" s="67"/>
      <c r="EBR20" s="67"/>
      <c r="EBS20" s="67"/>
      <c r="EBT20" s="67"/>
      <c r="EBU20" s="67"/>
      <c r="EBV20" s="67"/>
      <c r="EBW20" s="67"/>
      <c r="EBX20" s="67"/>
      <c r="EBY20" s="67"/>
      <c r="EBZ20" s="67"/>
      <c r="ECA20" s="67"/>
      <c r="ECB20" s="67"/>
      <c r="ECC20" s="67"/>
      <c r="ECD20" s="67"/>
      <c r="ECE20" s="67"/>
      <c r="ECF20" s="67"/>
      <c r="ECG20" s="67"/>
      <c r="ECH20" s="67"/>
      <c r="ECI20" s="67"/>
      <c r="ECJ20" s="67"/>
      <c r="ECK20" s="67"/>
      <c r="ECL20" s="67"/>
      <c r="ECM20" s="67"/>
      <c r="ECN20" s="67"/>
      <c r="ECO20" s="67"/>
      <c r="ECP20" s="67"/>
      <c r="ECQ20" s="67"/>
      <c r="ECR20" s="67"/>
      <c r="ECS20" s="67"/>
      <c r="ECT20" s="67"/>
      <c r="ECU20" s="67"/>
      <c r="ECV20" s="67"/>
      <c r="ECW20" s="67"/>
      <c r="ECX20" s="67"/>
      <c r="ECY20" s="67"/>
      <c r="ECZ20" s="67"/>
      <c r="EDA20" s="67"/>
      <c r="EDB20" s="67"/>
      <c r="EDC20" s="67"/>
      <c r="EDD20" s="67"/>
      <c r="EDE20" s="67"/>
      <c r="EDF20" s="67"/>
      <c r="EDG20" s="67"/>
      <c r="EDH20" s="67"/>
      <c r="EDI20" s="67"/>
      <c r="EDJ20" s="67"/>
      <c r="EDK20" s="67"/>
      <c r="EDL20" s="67"/>
      <c r="EDM20" s="67"/>
      <c r="EDN20" s="67"/>
      <c r="EDO20" s="67"/>
      <c r="EDP20" s="67"/>
      <c r="EDQ20" s="67"/>
      <c r="EDR20" s="67"/>
      <c r="EDS20" s="67"/>
      <c r="EDT20" s="67"/>
      <c r="EDU20" s="67"/>
      <c r="EDV20" s="67"/>
      <c r="EDW20" s="67"/>
      <c r="EDX20" s="67"/>
      <c r="EDY20" s="67"/>
      <c r="EDZ20" s="67"/>
      <c r="EEA20" s="67"/>
      <c r="EEB20" s="67"/>
      <c r="EEC20" s="67"/>
      <c r="EED20" s="67"/>
      <c r="EEE20" s="67"/>
      <c r="EEF20" s="67"/>
      <c r="EEG20" s="67"/>
      <c r="EEH20" s="67"/>
      <c r="EEI20" s="67"/>
      <c r="EEJ20" s="67"/>
      <c r="EEK20" s="67"/>
      <c r="EEL20" s="67"/>
      <c r="EEM20" s="67"/>
      <c r="EEN20" s="67"/>
      <c r="EEO20" s="67"/>
      <c r="EEP20" s="67"/>
      <c r="EEQ20" s="67"/>
      <c r="EER20" s="67"/>
      <c r="EES20" s="67"/>
      <c r="EET20" s="67"/>
      <c r="EEU20" s="67"/>
      <c r="EEV20" s="67"/>
      <c r="EEW20" s="67"/>
      <c r="EEX20" s="67"/>
      <c r="EEY20" s="67"/>
      <c r="EEZ20" s="67"/>
      <c r="EFA20" s="67"/>
      <c r="EFB20" s="67"/>
      <c r="EFC20" s="67"/>
      <c r="EFD20" s="67"/>
      <c r="EFE20" s="67"/>
      <c r="EFF20" s="67"/>
      <c r="EFG20" s="67"/>
      <c r="EFH20" s="67"/>
      <c r="EFI20" s="67"/>
      <c r="EFJ20" s="67"/>
      <c r="EFK20" s="67"/>
      <c r="EFL20" s="67"/>
      <c r="EFM20" s="67"/>
      <c r="EFN20" s="67"/>
      <c r="EFO20" s="67"/>
      <c r="EFP20" s="67"/>
      <c r="EFQ20" s="67"/>
      <c r="EFR20" s="67"/>
      <c r="EFS20" s="67"/>
      <c r="EFT20" s="67"/>
      <c r="EFU20" s="67"/>
      <c r="EFV20" s="67"/>
      <c r="EFW20" s="67"/>
      <c r="EFX20" s="67"/>
      <c r="EFY20" s="67"/>
      <c r="EFZ20" s="67"/>
      <c r="EGA20" s="67"/>
      <c r="EGB20" s="67"/>
      <c r="EGC20" s="67"/>
      <c r="EGD20" s="67"/>
      <c r="EGE20" s="67"/>
      <c r="EGF20" s="67"/>
      <c r="EGG20" s="67"/>
      <c r="EGH20" s="67"/>
      <c r="EGI20" s="67"/>
      <c r="EGJ20" s="67"/>
      <c r="EGK20" s="67"/>
      <c r="EGL20" s="67"/>
      <c r="EGM20" s="67"/>
      <c r="EGN20" s="67"/>
      <c r="EGO20" s="67"/>
      <c r="EGP20" s="67"/>
      <c r="EGQ20" s="67"/>
      <c r="EGR20" s="67"/>
      <c r="EGS20" s="67"/>
      <c r="EGT20" s="67"/>
      <c r="EGU20" s="67"/>
      <c r="EGV20" s="67"/>
      <c r="EGW20" s="67"/>
      <c r="EGX20" s="67"/>
      <c r="EGY20" s="67"/>
      <c r="EGZ20" s="67"/>
      <c r="EHA20" s="67"/>
      <c r="EHB20" s="67"/>
      <c r="EHC20" s="67"/>
      <c r="EHD20" s="67"/>
      <c r="EHE20" s="67"/>
      <c r="EHF20" s="67"/>
      <c r="EHG20" s="67"/>
      <c r="EHH20" s="67"/>
      <c r="EHI20" s="67"/>
      <c r="EHJ20" s="67"/>
      <c r="EHK20" s="67"/>
      <c r="EHL20" s="67"/>
      <c r="EHM20" s="67"/>
      <c r="EHN20" s="67"/>
      <c r="EHO20" s="67"/>
      <c r="EHP20" s="67"/>
      <c r="EHQ20" s="67"/>
      <c r="EHR20" s="67"/>
      <c r="EHS20" s="67"/>
      <c r="EHT20" s="67"/>
      <c r="EHU20" s="67"/>
      <c r="EHV20" s="67"/>
      <c r="EHW20" s="67"/>
      <c r="EHX20" s="67"/>
      <c r="EHY20" s="67"/>
      <c r="EHZ20" s="67"/>
      <c r="EIA20" s="67"/>
      <c r="EIB20" s="67"/>
      <c r="EIC20" s="67"/>
      <c r="EID20" s="67"/>
      <c r="EIE20" s="67"/>
      <c r="EIF20" s="67"/>
      <c r="EIG20" s="67"/>
      <c r="EIH20" s="67"/>
      <c r="EII20" s="67"/>
      <c r="EIJ20" s="67"/>
      <c r="EIK20" s="67"/>
      <c r="EIL20" s="67"/>
      <c r="EIM20" s="67"/>
      <c r="EIN20" s="67"/>
      <c r="EIO20" s="67"/>
      <c r="EIP20" s="67"/>
      <c r="EIQ20" s="67"/>
      <c r="EIR20" s="67"/>
      <c r="EIS20" s="67"/>
      <c r="EIT20" s="67"/>
      <c r="EIU20" s="67"/>
      <c r="EIV20" s="67"/>
      <c r="EIW20" s="67"/>
      <c r="EIX20" s="67"/>
      <c r="EIY20" s="67"/>
      <c r="EIZ20" s="67"/>
      <c r="EJA20" s="67"/>
      <c r="EJB20" s="67"/>
      <c r="EJC20" s="67"/>
      <c r="EJD20" s="67"/>
      <c r="EJE20" s="67"/>
      <c r="EJF20" s="67"/>
      <c r="EJG20" s="67"/>
      <c r="EJH20" s="67"/>
      <c r="EJI20" s="67"/>
      <c r="EJJ20" s="67"/>
      <c r="EJK20" s="67"/>
      <c r="EJL20" s="67"/>
      <c r="EJM20" s="67"/>
      <c r="EJN20" s="67"/>
      <c r="EJO20" s="67"/>
      <c r="EJP20" s="67"/>
      <c r="EJQ20" s="67"/>
      <c r="EJR20" s="67"/>
      <c r="EJS20" s="67"/>
      <c r="EJT20" s="67"/>
      <c r="EJU20" s="67"/>
      <c r="EJV20" s="67"/>
      <c r="EJW20" s="67"/>
      <c r="EJX20" s="67"/>
      <c r="EJY20" s="67"/>
      <c r="EJZ20" s="67"/>
      <c r="EKA20" s="67"/>
      <c r="EKB20" s="67"/>
      <c r="EKC20" s="67"/>
      <c r="EKD20" s="67"/>
      <c r="EKE20" s="67"/>
      <c r="EKF20" s="67"/>
      <c r="EKG20" s="67"/>
      <c r="EKH20" s="67"/>
      <c r="EKI20" s="67"/>
      <c r="EKJ20" s="67"/>
      <c r="EKK20" s="67"/>
      <c r="EKL20" s="67"/>
      <c r="EKM20" s="67"/>
      <c r="EKN20" s="67"/>
      <c r="EKO20" s="67"/>
      <c r="EKP20" s="67"/>
      <c r="EKQ20" s="67"/>
      <c r="EKR20" s="67"/>
      <c r="EKS20" s="67"/>
      <c r="EKT20" s="67"/>
      <c r="EKU20" s="67"/>
      <c r="EKV20" s="67"/>
      <c r="EKW20" s="67"/>
      <c r="EKX20" s="67"/>
      <c r="EKY20" s="67"/>
      <c r="EKZ20" s="67"/>
      <c r="ELA20" s="67"/>
      <c r="ELB20" s="67"/>
      <c r="ELC20" s="67"/>
      <c r="ELD20" s="67"/>
      <c r="ELE20" s="67"/>
      <c r="ELF20" s="67"/>
      <c r="ELG20" s="67"/>
      <c r="ELH20" s="67"/>
      <c r="ELI20" s="67"/>
      <c r="ELJ20" s="67"/>
      <c r="ELK20" s="67"/>
      <c r="ELL20" s="67"/>
      <c r="ELM20" s="67"/>
      <c r="ELN20" s="67"/>
      <c r="ELO20" s="67"/>
      <c r="ELP20" s="67"/>
      <c r="ELQ20" s="67"/>
      <c r="ELR20" s="67"/>
      <c r="ELS20" s="67"/>
      <c r="ELT20" s="67"/>
      <c r="ELU20" s="67"/>
      <c r="ELV20" s="67"/>
      <c r="ELW20" s="67"/>
      <c r="ELX20" s="67"/>
      <c r="ELY20" s="67"/>
      <c r="ELZ20" s="67"/>
      <c r="EMA20" s="67"/>
      <c r="EMB20" s="67"/>
      <c r="EMC20" s="67"/>
      <c r="EMD20" s="67"/>
      <c r="EME20" s="67"/>
      <c r="EMF20" s="67"/>
      <c r="EMG20" s="67"/>
      <c r="EMH20" s="67"/>
      <c r="EMI20" s="67"/>
      <c r="EMJ20" s="67"/>
      <c r="EMK20" s="67"/>
      <c r="EML20" s="67"/>
      <c r="EMM20" s="67"/>
      <c r="EMN20" s="67"/>
      <c r="EMO20" s="67"/>
      <c r="EMP20" s="67"/>
      <c r="EMQ20" s="67"/>
      <c r="EMR20" s="67"/>
      <c r="EMS20" s="67"/>
      <c r="EMT20" s="67"/>
      <c r="EMU20" s="67"/>
      <c r="EMV20" s="67"/>
      <c r="EMW20" s="67"/>
      <c r="EMX20" s="67"/>
      <c r="EMY20" s="67"/>
      <c r="EMZ20" s="67"/>
      <c r="ENA20" s="67"/>
      <c r="ENB20" s="67"/>
      <c r="ENC20" s="67"/>
      <c r="END20" s="67"/>
      <c r="ENE20" s="67"/>
      <c r="ENF20" s="67"/>
      <c r="ENG20" s="67"/>
      <c r="ENH20" s="67"/>
      <c r="ENI20" s="67"/>
      <c r="ENJ20" s="67"/>
      <c r="ENK20" s="67"/>
      <c r="ENL20" s="67"/>
      <c r="ENM20" s="67"/>
      <c r="ENN20" s="67"/>
      <c r="ENO20" s="67"/>
      <c r="ENP20" s="67"/>
      <c r="ENQ20" s="67"/>
      <c r="ENR20" s="67"/>
      <c r="ENS20" s="67"/>
      <c r="ENT20" s="67"/>
      <c r="ENU20" s="67"/>
      <c r="ENV20" s="67"/>
      <c r="ENW20" s="67"/>
      <c r="ENX20" s="67"/>
      <c r="ENY20" s="67"/>
      <c r="ENZ20" s="67"/>
      <c r="EOA20" s="67"/>
      <c r="EOB20" s="67"/>
      <c r="EOC20" s="67"/>
      <c r="EOD20" s="67"/>
      <c r="EOE20" s="67"/>
      <c r="EOF20" s="67"/>
      <c r="EOG20" s="67"/>
      <c r="EOH20" s="67"/>
      <c r="EOI20" s="67"/>
      <c r="EOJ20" s="67"/>
      <c r="EOK20" s="67"/>
      <c r="EOL20" s="67"/>
      <c r="EOM20" s="67"/>
      <c r="EON20" s="67"/>
      <c r="EOO20" s="67"/>
      <c r="EOP20" s="67"/>
      <c r="EOQ20" s="67"/>
      <c r="EOR20" s="67"/>
      <c r="EOS20" s="67"/>
      <c r="EOT20" s="67"/>
      <c r="EOU20" s="67"/>
      <c r="EOV20" s="67"/>
      <c r="EOW20" s="67"/>
      <c r="EOX20" s="67"/>
      <c r="EOY20" s="67"/>
      <c r="EOZ20" s="67"/>
      <c r="EPA20" s="67"/>
      <c r="EPB20" s="67"/>
      <c r="EPC20" s="67"/>
      <c r="EPD20" s="67"/>
      <c r="EPE20" s="67"/>
      <c r="EPF20" s="67"/>
      <c r="EPG20" s="67"/>
      <c r="EPH20" s="67"/>
      <c r="EPI20" s="67"/>
      <c r="EPJ20" s="67"/>
      <c r="EPK20" s="67"/>
      <c r="EPL20" s="67"/>
      <c r="EPM20" s="67"/>
      <c r="EPN20" s="67"/>
      <c r="EPO20" s="67"/>
      <c r="EPP20" s="67"/>
      <c r="EPQ20" s="67"/>
      <c r="EPR20" s="67"/>
      <c r="EPS20" s="67"/>
      <c r="EPT20" s="67"/>
      <c r="EPU20" s="67"/>
      <c r="EPV20" s="67"/>
      <c r="EPW20" s="67"/>
      <c r="EPX20" s="67"/>
      <c r="EPY20" s="67"/>
      <c r="EPZ20" s="67"/>
      <c r="EQA20" s="67"/>
      <c r="EQB20" s="67"/>
      <c r="EQC20" s="67"/>
      <c r="EQD20" s="67"/>
      <c r="EQE20" s="67"/>
      <c r="EQF20" s="67"/>
      <c r="EQG20" s="67"/>
      <c r="EQH20" s="67"/>
      <c r="EQI20" s="67"/>
      <c r="EQJ20" s="67"/>
      <c r="EQK20" s="67"/>
      <c r="EQL20" s="67"/>
      <c r="EQM20" s="67"/>
      <c r="EQN20" s="67"/>
      <c r="EQO20" s="67"/>
      <c r="EQP20" s="67"/>
      <c r="EQQ20" s="67"/>
      <c r="EQR20" s="67"/>
      <c r="EQS20" s="67"/>
      <c r="EQT20" s="67"/>
      <c r="EQU20" s="67"/>
      <c r="EQV20" s="67"/>
      <c r="EQW20" s="67"/>
      <c r="EQX20" s="67"/>
      <c r="EQY20" s="67"/>
      <c r="EQZ20" s="67"/>
      <c r="ERA20" s="67"/>
      <c r="ERB20" s="67"/>
      <c r="ERC20" s="67"/>
      <c r="ERD20" s="67"/>
      <c r="ERE20" s="67"/>
      <c r="ERF20" s="67"/>
      <c r="ERG20" s="67"/>
      <c r="ERH20" s="67"/>
      <c r="ERI20" s="67"/>
      <c r="ERJ20" s="67"/>
      <c r="ERK20" s="67"/>
      <c r="ERL20" s="67"/>
      <c r="ERM20" s="67"/>
      <c r="ERN20" s="67"/>
      <c r="ERO20" s="67"/>
      <c r="ERP20" s="67"/>
      <c r="ERQ20" s="67"/>
      <c r="ERR20" s="67"/>
      <c r="ERS20" s="67"/>
      <c r="ERT20" s="67"/>
      <c r="ERU20" s="67"/>
      <c r="ERV20" s="67"/>
      <c r="ERW20" s="67"/>
      <c r="ERX20" s="67"/>
      <c r="ERY20" s="67"/>
      <c r="ERZ20" s="67"/>
      <c r="ESA20" s="67"/>
      <c r="ESB20" s="67"/>
      <c r="ESC20" s="67"/>
      <c r="ESD20" s="67"/>
      <c r="ESE20" s="67"/>
      <c r="ESF20" s="67"/>
      <c r="ESG20" s="67"/>
      <c r="ESH20" s="67"/>
      <c r="ESI20" s="67"/>
      <c r="ESJ20" s="67"/>
      <c r="ESK20" s="67"/>
      <c r="ESL20" s="67"/>
      <c r="ESM20" s="67"/>
      <c r="ESN20" s="67"/>
      <c r="ESO20" s="67"/>
      <c r="ESP20" s="67"/>
      <c r="ESQ20" s="67"/>
      <c r="ESR20" s="67"/>
      <c r="ESS20" s="67"/>
      <c r="EST20" s="67"/>
      <c r="ESU20" s="67"/>
      <c r="ESV20" s="67"/>
      <c r="ESW20" s="67"/>
      <c r="ESX20" s="67"/>
      <c r="ESY20" s="67"/>
      <c r="ESZ20" s="67"/>
      <c r="ETA20" s="67"/>
      <c r="ETB20" s="67"/>
      <c r="ETC20" s="67"/>
      <c r="ETD20" s="67"/>
      <c r="ETE20" s="67"/>
      <c r="ETF20" s="67"/>
      <c r="ETG20" s="67"/>
      <c r="ETH20" s="67"/>
      <c r="ETI20" s="67"/>
      <c r="ETJ20" s="67"/>
      <c r="ETK20" s="67"/>
      <c r="ETL20" s="67"/>
      <c r="ETM20" s="67"/>
      <c r="ETN20" s="67"/>
      <c r="ETO20" s="67"/>
      <c r="ETP20" s="67"/>
      <c r="ETQ20" s="67"/>
      <c r="ETR20" s="67"/>
      <c r="ETS20" s="67"/>
      <c r="ETT20" s="67"/>
      <c r="ETU20" s="67"/>
      <c r="ETV20" s="67"/>
      <c r="ETW20" s="67"/>
      <c r="ETX20" s="67"/>
      <c r="ETY20" s="67"/>
      <c r="ETZ20" s="67"/>
      <c r="EUA20" s="67"/>
      <c r="EUB20" s="67"/>
      <c r="EUC20" s="67"/>
      <c r="EUD20" s="67"/>
      <c r="EUE20" s="67"/>
      <c r="EUF20" s="67"/>
      <c r="EUG20" s="67"/>
      <c r="EUH20" s="67"/>
      <c r="EUI20" s="67"/>
      <c r="EUJ20" s="67"/>
      <c r="EUK20" s="67"/>
      <c r="EUL20" s="67"/>
      <c r="EUM20" s="67"/>
      <c r="EUN20" s="67"/>
      <c r="EUO20" s="67"/>
      <c r="EUP20" s="67"/>
      <c r="EUQ20" s="67"/>
      <c r="EUR20" s="67"/>
      <c r="EUS20" s="67"/>
      <c r="EUT20" s="67"/>
      <c r="EUU20" s="67"/>
      <c r="EUV20" s="67"/>
      <c r="EUW20" s="67"/>
      <c r="EUX20" s="67"/>
      <c r="EUY20" s="67"/>
      <c r="EUZ20" s="67"/>
      <c r="EVA20" s="67"/>
      <c r="EVB20" s="67"/>
      <c r="EVC20" s="67"/>
      <c r="EVD20" s="67"/>
      <c r="EVE20" s="67"/>
      <c r="EVF20" s="67"/>
      <c r="EVG20" s="67"/>
      <c r="EVH20" s="67"/>
      <c r="EVI20" s="67"/>
      <c r="EVJ20" s="67"/>
      <c r="EVK20" s="67"/>
      <c r="EVL20" s="67"/>
      <c r="EVM20" s="67"/>
      <c r="EVN20" s="67"/>
      <c r="EVO20" s="67"/>
      <c r="EVP20" s="67"/>
      <c r="EVQ20" s="67"/>
      <c r="EVR20" s="67"/>
      <c r="EVS20" s="67"/>
      <c r="EVT20" s="67"/>
      <c r="EVU20" s="67"/>
      <c r="EVV20" s="67"/>
      <c r="EVW20" s="67"/>
      <c r="EVX20" s="67"/>
      <c r="EVY20" s="67"/>
      <c r="EVZ20" s="67"/>
      <c r="EWA20" s="67"/>
      <c r="EWB20" s="67"/>
      <c r="EWC20" s="67"/>
      <c r="EWD20" s="67"/>
      <c r="EWE20" s="67"/>
      <c r="EWF20" s="67"/>
      <c r="EWG20" s="67"/>
      <c r="EWH20" s="67"/>
      <c r="EWI20" s="67"/>
      <c r="EWJ20" s="67"/>
      <c r="EWK20" s="67"/>
      <c r="EWL20" s="67"/>
      <c r="EWM20" s="67"/>
      <c r="EWN20" s="67"/>
      <c r="EWO20" s="67"/>
      <c r="EWP20" s="67"/>
      <c r="EWQ20" s="67"/>
      <c r="EWR20" s="67"/>
      <c r="EWS20" s="67"/>
      <c r="EWT20" s="67"/>
      <c r="EWU20" s="67"/>
      <c r="EWV20" s="67"/>
      <c r="EWW20" s="67"/>
      <c r="EWX20" s="67"/>
      <c r="EWY20" s="67"/>
      <c r="EWZ20" s="67"/>
      <c r="EXA20" s="67"/>
      <c r="EXB20" s="67"/>
      <c r="EXC20" s="67"/>
      <c r="EXD20" s="67"/>
      <c r="EXE20" s="67"/>
      <c r="EXF20" s="67"/>
      <c r="EXG20" s="67"/>
      <c r="EXH20" s="67"/>
      <c r="EXI20" s="67"/>
      <c r="EXJ20" s="67"/>
      <c r="EXK20" s="67"/>
      <c r="EXL20" s="67"/>
      <c r="EXM20" s="67"/>
      <c r="EXN20" s="67"/>
      <c r="EXO20" s="67"/>
      <c r="EXP20" s="67"/>
      <c r="EXQ20" s="67"/>
      <c r="EXR20" s="67"/>
      <c r="EXS20" s="67"/>
      <c r="EXT20" s="67"/>
      <c r="EXU20" s="67"/>
      <c r="EXV20" s="67"/>
      <c r="EXW20" s="67"/>
      <c r="EXX20" s="67"/>
      <c r="EXY20" s="67"/>
      <c r="EXZ20" s="67"/>
      <c r="EYA20" s="67"/>
      <c r="EYB20" s="67"/>
      <c r="EYC20" s="67"/>
      <c r="EYD20" s="67"/>
      <c r="EYE20" s="67"/>
      <c r="EYF20" s="67"/>
      <c r="EYG20" s="67"/>
      <c r="EYH20" s="67"/>
      <c r="EYI20" s="67"/>
      <c r="EYJ20" s="67"/>
      <c r="EYK20" s="67"/>
      <c r="EYL20" s="67"/>
      <c r="EYM20" s="67"/>
      <c r="EYN20" s="67"/>
      <c r="EYO20" s="67"/>
      <c r="EYP20" s="67"/>
      <c r="EYQ20" s="67"/>
      <c r="EYR20" s="67"/>
      <c r="EYS20" s="67"/>
      <c r="EYT20" s="67"/>
      <c r="EYU20" s="67"/>
      <c r="EYV20" s="67"/>
      <c r="EYW20" s="67"/>
      <c r="EYX20" s="67"/>
      <c r="EYY20" s="67"/>
      <c r="EYZ20" s="67"/>
      <c r="EZA20" s="67"/>
      <c r="EZB20" s="67"/>
      <c r="EZC20" s="67"/>
      <c r="EZD20" s="67"/>
      <c r="EZE20" s="67"/>
      <c r="EZF20" s="67"/>
      <c r="EZG20" s="67"/>
      <c r="EZH20" s="67"/>
      <c r="EZI20" s="67"/>
      <c r="EZJ20" s="67"/>
      <c r="EZK20" s="67"/>
      <c r="EZL20" s="67"/>
      <c r="EZM20" s="67"/>
      <c r="EZN20" s="67"/>
      <c r="EZO20" s="67"/>
      <c r="EZP20" s="67"/>
      <c r="EZQ20" s="67"/>
      <c r="EZR20" s="67"/>
      <c r="EZS20" s="67"/>
      <c r="EZT20" s="67"/>
      <c r="EZU20" s="67"/>
      <c r="EZV20" s="67"/>
      <c r="EZW20" s="67"/>
      <c r="EZX20" s="67"/>
      <c r="EZY20" s="67"/>
      <c r="EZZ20" s="67"/>
      <c r="FAA20" s="67"/>
      <c r="FAB20" s="67"/>
      <c r="FAC20" s="67"/>
      <c r="FAD20" s="67"/>
      <c r="FAE20" s="67"/>
      <c r="FAF20" s="67"/>
      <c r="FAG20" s="67"/>
      <c r="FAH20" s="67"/>
      <c r="FAI20" s="67"/>
      <c r="FAJ20" s="67"/>
      <c r="FAK20" s="67"/>
      <c r="FAL20" s="67"/>
      <c r="FAM20" s="67"/>
      <c r="FAN20" s="67"/>
      <c r="FAO20" s="67"/>
      <c r="FAP20" s="67"/>
      <c r="FAQ20" s="67"/>
      <c r="FAR20" s="67"/>
      <c r="FAS20" s="67"/>
      <c r="FAT20" s="67"/>
      <c r="FAU20" s="67"/>
      <c r="FAV20" s="67"/>
      <c r="FAW20" s="67"/>
      <c r="FAX20" s="67"/>
      <c r="FAY20" s="67"/>
      <c r="FAZ20" s="67"/>
      <c r="FBA20" s="67"/>
      <c r="FBB20" s="67"/>
      <c r="FBC20" s="67"/>
      <c r="FBD20" s="67"/>
      <c r="FBE20" s="67"/>
      <c r="FBF20" s="67"/>
      <c r="FBG20" s="67"/>
      <c r="FBH20" s="67"/>
      <c r="FBI20" s="67"/>
      <c r="FBJ20" s="67"/>
      <c r="FBK20" s="67"/>
      <c r="FBL20" s="67"/>
      <c r="FBM20" s="67"/>
      <c r="FBN20" s="67"/>
      <c r="FBO20" s="67"/>
      <c r="FBP20" s="67"/>
      <c r="FBQ20" s="67"/>
      <c r="FBR20" s="67"/>
      <c r="FBS20" s="67"/>
      <c r="FBT20" s="67"/>
      <c r="FBU20" s="67"/>
      <c r="FBV20" s="67"/>
      <c r="FBW20" s="67"/>
      <c r="FBX20" s="67"/>
      <c r="FBY20" s="67"/>
      <c r="FBZ20" s="67"/>
      <c r="FCA20" s="67"/>
      <c r="FCB20" s="67"/>
      <c r="FCC20" s="67"/>
      <c r="FCD20" s="67"/>
      <c r="FCE20" s="67"/>
      <c r="FCF20" s="67"/>
      <c r="FCG20" s="67"/>
      <c r="FCH20" s="67"/>
      <c r="FCI20" s="67"/>
      <c r="FCJ20" s="67"/>
      <c r="FCK20" s="67"/>
      <c r="FCL20" s="67"/>
      <c r="FCM20" s="67"/>
      <c r="FCN20" s="67"/>
      <c r="FCO20" s="67"/>
      <c r="FCP20" s="67"/>
      <c r="FCQ20" s="67"/>
      <c r="FCR20" s="67"/>
      <c r="FCS20" s="67"/>
      <c r="FCT20" s="67"/>
      <c r="FCU20" s="67"/>
      <c r="FCV20" s="67"/>
      <c r="FCW20" s="67"/>
      <c r="FCX20" s="67"/>
      <c r="FCY20" s="67"/>
      <c r="FCZ20" s="67"/>
      <c r="FDA20" s="67"/>
      <c r="FDB20" s="67"/>
      <c r="FDC20" s="67"/>
      <c r="FDD20" s="67"/>
      <c r="FDE20" s="67"/>
      <c r="FDF20" s="67"/>
      <c r="FDG20" s="67"/>
      <c r="FDH20" s="67"/>
      <c r="FDI20" s="67"/>
      <c r="FDJ20" s="67"/>
      <c r="FDK20" s="67"/>
      <c r="FDL20" s="67"/>
      <c r="FDM20" s="67"/>
      <c r="FDN20" s="67"/>
      <c r="FDO20" s="67"/>
      <c r="FDP20" s="67"/>
      <c r="FDQ20" s="67"/>
      <c r="FDR20" s="67"/>
      <c r="FDS20" s="67"/>
      <c r="FDT20" s="67"/>
      <c r="FDU20" s="67"/>
      <c r="FDV20" s="67"/>
      <c r="FDW20" s="67"/>
      <c r="FDX20" s="67"/>
      <c r="FDY20" s="67"/>
      <c r="FDZ20" s="67"/>
      <c r="FEA20" s="67"/>
      <c r="FEB20" s="67"/>
      <c r="FEC20" s="67"/>
      <c r="FED20" s="67"/>
      <c r="FEE20" s="67"/>
      <c r="FEF20" s="67"/>
      <c r="FEG20" s="67"/>
      <c r="FEH20" s="67"/>
      <c r="FEI20" s="67"/>
      <c r="FEJ20" s="67"/>
      <c r="FEK20" s="67"/>
      <c r="FEL20" s="67"/>
      <c r="FEM20" s="67"/>
      <c r="FEN20" s="67"/>
      <c r="FEO20" s="67"/>
      <c r="FEP20" s="67"/>
      <c r="FEQ20" s="67"/>
      <c r="FER20" s="67"/>
      <c r="FES20" s="67"/>
      <c r="FET20" s="67"/>
      <c r="FEU20" s="67"/>
      <c r="FEV20" s="67"/>
      <c r="FEW20" s="67"/>
      <c r="FEX20" s="67"/>
      <c r="FEY20" s="67"/>
      <c r="FEZ20" s="67"/>
      <c r="FFA20" s="67"/>
      <c r="FFB20" s="67"/>
      <c r="FFC20" s="67"/>
      <c r="FFD20" s="67"/>
      <c r="FFE20" s="67"/>
      <c r="FFF20" s="67"/>
      <c r="FFG20" s="67"/>
      <c r="FFH20" s="67"/>
      <c r="FFI20" s="67"/>
      <c r="FFJ20" s="67"/>
      <c r="FFK20" s="67"/>
      <c r="FFL20" s="67"/>
      <c r="FFM20" s="67"/>
      <c r="FFN20" s="67"/>
      <c r="FFO20" s="67"/>
      <c r="FFP20" s="67"/>
      <c r="FFQ20" s="67"/>
      <c r="FFR20" s="67"/>
      <c r="FFS20" s="67"/>
      <c r="FFT20" s="67"/>
      <c r="FFU20" s="67"/>
      <c r="FFV20" s="67"/>
      <c r="FFW20" s="67"/>
      <c r="FFX20" s="67"/>
      <c r="FFY20" s="67"/>
      <c r="FFZ20" s="67"/>
      <c r="FGA20" s="67"/>
      <c r="FGB20" s="67"/>
      <c r="FGC20" s="67"/>
      <c r="FGD20" s="67"/>
      <c r="FGE20" s="67"/>
      <c r="FGF20" s="67"/>
      <c r="FGG20" s="67"/>
      <c r="FGH20" s="67"/>
      <c r="FGI20" s="67"/>
      <c r="FGJ20" s="67"/>
      <c r="FGK20" s="67"/>
      <c r="FGL20" s="67"/>
      <c r="FGM20" s="67"/>
      <c r="FGN20" s="67"/>
      <c r="FGO20" s="67"/>
      <c r="FGP20" s="67"/>
      <c r="FGQ20" s="67"/>
      <c r="FGR20" s="67"/>
      <c r="FGS20" s="67"/>
      <c r="FGT20" s="67"/>
      <c r="FGU20" s="67"/>
      <c r="FGV20" s="67"/>
      <c r="FGW20" s="67"/>
      <c r="FGX20" s="67"/>
      <c r="FGY20" s="67"/>
      <c r="FGZ20" s="67"/>
      <c r="FHA20" s="67"/>
      <c r="FHB20" s="67"/>
      <c r="FHC20" s="67"/>
      <c r="FHD20" s="67"/>
      <c r="FHE20" s="67"/>
      <c r="FHF20" s="67"/>
      <c r="FHG20" s="67"/>
      <c r="FHH20" s="67"/>
      <c r="FHI20" s="67"/>
      <c r="FHJ20" s="67"/>
      <c r="FHK20" s="67"/>
      <c r="FHL20" s="67"/>
      <c r="FHM20" s="67"/>
      <c r="FHN20" s="67"/>
      <c r="FHO20" s="67"/>
      <c r="FHP20" s="67"/>
      <c r="FHQ20" s="67"/>
      <c r="FHR20" s="67"/>
      <c r="FHS20" s="67"/>
      <c r="FHT20" s="67"/>
      <c r="FHU20" s="67"/>
      <c r="FHV20" s="67"/>
      <c r="FHW20" s="67"/>
      <c r="FHX20" s="67"/>
      <c r="FHY20" s="67"/>
      <c r="FHZ20" s="67"/>
      <c r="FIA20" s="67"/>
      <c r="FIB20" s="67"/>
      <c r="FIC20" s="67"/>
      <c r="FID20" s="67"/>
      <c r="FIE20" s="67"/>
      <c r="FIF20" s="67"/>
      <c r="FIG20" s="67"/>
      <c r="FIH20" s="67"/>
      <c r="FII20" s="67"/>
      <c r="FIJ20" s="67"/>
      <c r="FIK20" s="67"/>
      <c r="FIL20" s="67"/>
      <c r="FIM20" s="67"/>
      <c r="FIN20" s="67"/>
      <c r="FIO20" s="67"/>
      <c r="FIP20" s="67"/>
      <c r="FIQ20" s="67"/>
      <c r="FIR20" s="67"/>
      <c r="FIS20" s="67"/>
      <c r="FIT20" s="67"/>
      <c r="FIU20" s="67"/>
      <c r="FIV20" s="67"/>
      <c r="FIW20" s="67"/>
      <c r="FIX20" s="67"/>
      <c r="FIY20" s="67"/>
      <c r="FIZ20" s="67"/>
      <c r="FJA20" s="67"/>
      <c r="FJB20" s="67"/>
      <c r="FJC20" s="67"/>
      <c r="FJD20" s="67"/>
      <c r="FJE20" s="67"/>
      <c r="FJF20" s="67"/>
      <c r="FJG20" s="67"/>
      <c r="FJH20" s="67"/>
      <c r="FJI20" s="67"/>
      <c r="FJJ20" s="67"/>
      <c r="FJK20" s="67"/>
      <c r="FJL20" s="67"/>
      <c r="FJM20" s="67"/>
      <c r="FJN20" s="67"/>
      <c r="FJO20" s="67"/>
      <c r="FJP20" s="67"/>
      <c r="FJQ20" s="67"/>
      <c r="FJR20" s="67"/>
      <c r="FJS20" s="67"/>
      <c r="FJT20" s="67"/>
      <c r="FJU20" s="67"/>
      <c r="FJV20" s="67"/>
      <c r="FJW20" s="67"/>
      <c r="FJX20" s="67"/>
      <c r="FJY20" s="67"/>
      <c r="FJZ20" s="67"/>
      <c r="FKA20" s="67"/>
      <c r="FKB20" s="67"/>
      <c r="FKC20" s="67"/>
      <c r="FKD20" s="67"/>
      <c r="FKE20" s="67"/>
      <c r="FKF20" s="67"/>
      <c r="FKG20" s="67"/>
      <c r="FKH20" s="67"/>
      <c r="FKI20" s="67"/>
      <c r="FKJ20" s="67"/>
      <c r="FKK20" s="67"/>
      <c r="FKL20" s="67"/>
      <c r="FKM20" s="67"/>
      <c r="FKN20" s="67"/>
      <c r="FKO20" s="67"/>
      <c r="FKP20" s="67"/>
      <c r="FKQ20" s="67"/>
      <c r="FKR20" s="67"/>
      <c r="FKS20" s="67"/>
      <c r="FKT20" s="67"/>
      <c r="FKU20" s="67"/>
      <c r="FKV20" s="67"/>
      <c r="FKW20" s="67"/>
      <c r="FKX20" s="67"/>
      <c r="FKY20" s="67"/>
      <c r="FKZ20" s="67"/>
      <c r="FLA20" s="67"/>
      <c r="FLB20" s="67"/>
      <c r="FLC20" s="67"/>
      <c r="FLD20" s="67"/>
      <c r="FLE20" s="67"/>
      <c r="FLF20" s="67"/>
      <c r="FLG20" s="67"/>
      <c r="FLH20" s="67"/>
      <c r="FLI20" s="67"/>
      <c r="FLJ20" s="67"/>
      <c r="FLK20" s="67"/>
      <c r="FLL20" s="67"/>
      <c r="FLM20" s="67"/>
      <c r="FLN20" s="67"/>
      <c r="FLO20" s="67"/>
      <c r="FLP20" s="67"/>
      <c r="FLQ20" s="67"/>
      <c r="FLR20" s="67"/>
      <c r="FLS20" s="67"/>
      <c r="FLT20" s="67"/>
      <c r="FLU20" s="67"/>
      <c r="FLV20" s="67"/>
      <c r="FLW20" s="67"/>
      <c r="FLX20" s="67"/>
      <c r="FLY20" s="67"/>
      <c r="FLZ20" s="67"/>
      <c r="FMA20" s="67"/>
      <c r="FMB20" s="67"/>
      <c r="FMC20" s="67"/>
      <c r="FMD20" s="67"/>
      <c r="FME20" s="67"/>
      <c r="FMF20" s="67"/>
      <c r="FMG20" s="67"/>
      <c r="FMH20" s="67"/>
      <c r="FMI20" s="67"/>
      <c r="FMJ20" s="67"/>
      <c r="FMK20" s="67"/>
      <c r="FML20" s="67"/>
      <c r="FMM20" s="67"/>
      <c r="FMN20" s="67"/>
      <c r="FMO20" s="67"/>
      <c r="FMP20" s="67"/>
      <c r="FMQ20" s="67"/>
      <c r="FMR20" s="67"/>
      <c r="FMS20" s="67"/>
      <c r="FMT20" s="67"/>
      <c r="FMU20" s="67"/>
      <c r="FMV20" s="67"/>
      <c r="FMW20" s="67"/>
      <c r="FMX20" s="67"/>
      <c r="FMY20" s="67"/>
      <c r="FMZ20" s="67"/>
      <c r="FNA20" s="67"/>
      <c r="FNB20" s="67"/>
      <c r="FNC20" s="67"/>
      <c r="FND20" s="67"/>
      <c r="FNE20" s="67"/>
      <c r="FNF20" s="67"/>
      <c r="FNG20" s="67"/>
      <c r="FNH20" s="67"/>
      <c r="FNI20" s="67"/>
      <c r="FNJ20" s="67"/>
      <c r="FNK20" s="67"/>
      <c r="FNL20" s="67"/>
      <c r="FNM20" s="67"/>
      <c r="FNN20" s="67"/>
      <c r="FNO20" s="67"/>
      <c r="FNP20" s="67"/>
      <c r="FNQ20" s="67"/>
      <c r="FNR20" s="67"/>
      <c r="FNS20" s="67"/>
      <c r="FNT20" s="67"/>
      <c r="FNU20" s="67"/>
      <c r="FNV20" s="67"/>
      <c r="FNW20" s="67"/>
      <c r="FNX20" s="67"/>
      <c r="FNY20" s="67"/>
      <c r="FNZ20" s="67"/>
      <c r="FOA20" s="67"/>
      <c r="FOB20" s="67"/>
      <c r="FOC20" s="67"/>
      <c r="FOD20" s="67"/>
      <c r="FOE20" s="67"/>
      <c r="FOF20" s="67"/>
      <c r="FOG20" s="67"/>
      <c r="FOH20" s="67"/>
      <c r="FOI20" s="67"/>
      <c r="FOJ20" s="67"/>
      <c r="FOK20" s="67"/>
      <c r="FOL20" s="67"/>
      <c r="FOM20" s="67"/>
      <c r="FON20" s="67"/>
      <c r="FOO20" s="67"/>
      <c r="FOP20" s="67"/>
      <c r="FOQ20" s="67"/>
      <c r="FOR20" s="67"/>
      <c r="FOS20" s="67"/>
      <c r="FOT20" s="67"/>
      <c r="FOU20" s="67"/>
      <c r="FOV20" s="67"/>
      <c r="FOW20" s="67"/>
      <c r="FOX20" s="67"/>
      <c r="FOY20" s="67"/>
      <c r="FOZ20" s="67"/>
      <c r="FPA20" s="67"/>
      <c r="FPB20" s="67"/>
      <c r="FPC20" s="67"/>
      <c r="FPD20" s="67"/>
      <c r="FPE20" s="67"/>
      <c r="FPF20" s="67"/>
      <c r="FPG20" s="67"/>
      <c r="FPH20" s="67"/>
      <c r="FPI20" s="67"/>
      <c r="FPJ20" s="67"/>
      <c r="FPK20" s="67"/>
      <c r="FPL20" s="67"/>
      <c r="FPM20" s="67"/>
      <c r="FPN20" s="67"/>
      <c r="FPO20" s="67"/>
      <c r="FPP20" s="67"/>
      <c r="FPQ20" s="67"/>
      <c r="FPR20" s="67"/>
      <c r="FPS20" s="67"/>
      <c r="FPT20" s="67"/>
      <c r="FPU20" s="67"/>
      <c r="FPV20" s="67"/>
      <c r="FPW20" s="67"/>
      <c r="FPX20" s="67"/>
      <c r="FPY20" s="67"/>
      <c r="FPZ20" s="67"/>
      <c r="FQA20" s="67"/>
      <c r="FQB20" s="67"/>
      <c r="FQC20" s="67"/>
      <c r="FQD20" s="67"/>
      <c r="FQE20" s="67"/>
      <c r="FQF20" s="67"/>
      <c r="FQG20" s="67"/>
      <c r="FQH20" s="67"/>
      <c r="FQI20" s="67"/>
      <c r="FQJ20" s="67"/>
      <c r="FQK20" s="67"/>
      <c r="FQL20" s="67"/>
      <c r="FQM20" s="67"/>
      <c r="FQN20" s="67"/>
      <c r="FQO20" s="67"/>
      <c r="FQP20" s="67"/>
      <c r="FQQ20" s="67"/>
      <c r="FQR20" s="67"/>
      <c r="FQS20" s="67"/>
      <c r="FQT20" s="67"/>
      <c r="FQU20" s="67"/>
      <c r="FQV20" s="67"/>
      <c r="FQW20" s="67"/>
      <c r="FQX20" s="67"/>
      <c r="FQY20" s="67"/>
      <c r="FQZ20" s="67"/>
      <c r="FRA20" s="67"/>
      <c r="FRB20" s="67"/>
      <c r="FRC20" s="67"/>
      <c r="FRD20" s="67"/>
      <c r="FRE20" s="67"/>
      <c r="FRF20" s="67"/>
      <c r="FRG20" s="67"/>
      <c r="FRH20" s="67"/>
      <c r="FRI20" s="67"/>
      <c r="FRJ20" s="67"/>
      <c r="FRK20" s="67"/>
      <c r="FRL20" s="67"/>
      <c r="FRM20" s="67"/>
      <c r="FRN20" s="67"/>
      <c r="FRO20" s="67"/>
      <c r="FRP20" s="67"/>
      <c r="FRQ20" s="67"/>
      <c r="FRR20" s="67"/>
      <c r="FRS20" s="67"/>
      <c r="FRT20" s="67"/>
      <c r="FRU20" s="67"/>
      <c r="FRV20" s="67"/>
      <c r="FRW20" s="67"/>
      <c r="FRX20" s="67"/>
      <c r="FRY20" s="67"/>
      <c r="FRZ20" s="67"/>
      <c r="FSA20" s="67"/>
      <c r="FSB20" s="67"/>
      <c r="FSC20" s="67"/>
      <c r="FSD20" s="67"/>
      <c r="FSE20" s="67"/>
      <c r="FSF20" s="67"/>
      <c r="FSG20" s="67"/>
      <c r="FSH20" s="67"/>
      <c r="FSI20" s="67"/>
      <c r="FSJ20" s="67"/>
      <c r="FSK20" s="67"/>
      <c r="FSL20" s="67"/>
      <c r="FSM20" s="67"/>
      <c r="FSN20" s="67"/>
      <c r="FSO20" s="67"/>
      <c r="FSP20" s="67"/>
      <c r="FSQ20" s="67"/>
      <c r="FSR20" s="67"/>
      <c r="FSS20" s="67"/>
      <c r="FST20" s="67"/>
      <c r="FSU20" s="67"/>
      <c r="FSV20" s="67"/>
      <c r="FSW20" s="67"/>
      <c r="FSX20" s="67"/>
      <c r="FSY20" s="67"/>
      <c r="FSZ20" s="67"/>
      <c r="FTA20" s="67"/>
      <c r="FTB20" s="67"/>
      <c r="FTC20" s="67"/>
      <c r="FTD20" s="67"/>
      <c r="FTE20" s="67"/>
      <c r="FTF20" s="67"/>
      <c r="FTG20" s="67"/>
      <c r="FTH20" s="67"/>
      <c r="FTI20" s="67"/>
      <c r="FTJ20" s="67"/>
      <c r="FTK20" s="67"/>
      <c r="FTL20" s="67"/>
      <c r="FTM20" s="67"/>
      <c r="FTN20" s="67"/>
      <c r="FTO20" s="67"/>
      <c r="FTP20" s="67"/>
      <c r="FTQ20" s="67"/>
      <c r="FTR20" s="67"/>
      <c r="FTS20" s="67"/>
      <c r="FTT20" s="67"/>
      <c r="FTU20" s="67"/>
      <c r="FTV20" s="67"/>
      <c r="FTW20" s="67"/>
      <c r="FTX20" s="67"/>
      <c r="FTY20" s="67"/>
      <c r="FTZ20" s="67"/>
      <c r="FUA20" s="67"/>
      <c r="FUB20" s="67"/>
      <c r="FUC20" s="67"/>
      <c r="FUD20" s="67"/>
      <c r="FUE20" s="67"/>
      <c r="FUF20" s="67"/>
      <c r="FUG20" s="67"/>
      <c r="FUH20" s="67"/>
      <c r="FUI20" s="67"/>
      <c r="FUJ20" s="67"/>
      <c r="FUK20" s="67"/>
      <c r="FUL20" s="67"/>
      <c r="FUM20" s="67"/>
      <c r="FUN20" s="67"/>
      <c r="FUO20" s="67"/>
      <c r="FUP20" s="67"/>
      <c r="FUQ20" s="67"/>
      <c r="FUR20" s="67"/>
      <c r="FUS20" s="67"/>
      <c r="FUT20" s="67"/>
      <c r="FUU20" s="67"/>
      <c r="FUV20" s="67"/>
      <c r="FUW20" s="67"/>
      <c r="FUX20" s="67"/>
      <c r="FUY20" s="67"/>
      <c r="FUZ20" s="67"/>
      <c r="FVA20" s="67"/>
      <c r="FVB20" s="67"/>
      <c r="FVC20" s="67"/>
      <c r="FVD20" s="67"/>
      <c r="FVE20" s="67"/>
      <c r="FVF20" s="67"/>
      <c r="FVG20" s="67"/>
      <c r="FVH20" s="67"/>
      <c r="FVI20" s="67"/>
      <c r="FVJ20" s="67"/>
      <c r="FVK20" s="67"/>
      <c r="FVL20" s="67"/>
      <c r="FVM20" s="67"/>
      <c r="FVN20" s="67"/>
      <c r="FVO20" s="67"/>
      <c r="FVP20" s="67"/>
      <c r="FVQ20" s="67"/>
      <c r="FVR20" s="67"/>
      <c r="FVS20" s="67"/>
      <c r="FVT20" s="67"/>
      <c r="FVU20" s="67"/>
      <c r="FVV20" s="67"/>
      <c r="FVW20" s="67"/>
      <c r="FVX20" s="67"/>
      <c r="FVY20" s="67"/>
      <c r="FVZ20" s="67"/>
      <c r="FWA20" s="67"/>
      <c r="FWB20" s="67"/>
      <c r="FWC20" s="67"/>
      <c r="FWD20" s="67"/>
      <c r="FWE20" s="67"/>
      <c r="FWF20" s="67"/>
      <c r="FWG20" s="67"/>
      <c r="FWH20" s="67"/>
      <c r="FWI20" s="67"/>
      <c r="FWJ20" s="67"/>
      <c r="FWK20" s="67"/>
      <c r="FWL20" s="67"/>
      <c r="FWM20" s="67"/>
      <c r="FWN20" s="67"/>
      <c r="FWO20" s="67"/>
      <c r="FWP20" s="67"/>
      <c r="FWQ20" s="67"/>
      <c r="FWR20" s="67"/>
      <c r="FWS20" s="67"/>
      <c r="FWT20" s="67"/>
      <c r="FWU20" s="67"/>
      <c r="FWV20" s="67"/>
      <c r="FWW20" s="67"/>
      <c r="FWX20" s="67"/>
      <c r="FWY20" s="67"/>
      <c r="FWZ20" s="67"/>
      <c r="FXA20" s="67"/>
      <c r="FXB20" s="67"/>
      <c r="FXC20" s="67"/>
      <c r="FXD20" s="67"/>
      <c r="FXE20" s="67"/>
      <c r="FXF20" s="67"/>
      <c r="FXG20" s="67"/>
      <c r="FXH20" s="67"/>
      <c r="FXI20" s="67"/>
      <c r="FXJ20" s="67"/>
      <c r="FXK20" s="67"/>
      <c r="FXL20" s="67"/>
      <c r="FXM20" s="67"/>
      <c r="FXN20" s="67"/>
      <c r="FXO20" s="67"/>
      <c r="FXP20" s="67"/>
      <c r="FXQ20" s="67"/>
      <c r="FXR20" s="67"/>
      <c r="FXS20" s="67"/>
      <c r="FXT20" s="67"/>
      <c r="FXU20" s="67"/>
      <c r="FXV20" s="67"/>
      <c r="FXW20" s="67"/>
      <c r="FXX20" s="67"/>
      <c r="FXY20" s="67"/>
      <c r="FXZ20" s="67"/>
      <c r="FYA20" s="67"/>
      <c r="FYB20" s="67"/>
      <c r="FYC20" s="67"/>
      <c r="FYD20" s="67"/>
      <c r="FYE20" s="67"/>
      <c r="FYF20" s="67"/>
      <c r="FYG20" s="67"/>
      <c r="FYH20" s="67"/>
      <c r="FYI20" s="67"/>
      <c r="FYJ20" s="67"/>
      <c r="FYK20" s="67"/>
      <c r="FYL20" s="67"/>
      <c r="FYM20" s="67"/>
      <c r="FYN20" s="67"/>
      <c r="FYO20" s="67"/>
      <c r="FYP20" s="67"/>
      <c r="FYQ20" s="67"/>
      <c r="FYR20" s="67"/>
      <c r="FYS20" s="67"/>
      <c r="FYT20" s="67"/>
      <c r="FYU20" s="67"/>
      <c r="FYV20" s="67"/>
      <c r="FYW20" s="67"/>
      <c r="FYX20" s="67"/>
      <c r="FYY20" s="67"/>
      <c r="FYZ20" s="67"/>
      <c r="FZA20" s="67"/>
      <c r="FZB20" s="67"/>
      <c r="FZC20" s="67"/>
      <c r="FZD20" s="67"/>
      <c r="FZE20" s="67"/>
      <c r="FZF20" s="67"/>
      <c r="FZG20" s="67"/>
      <c r="FZH20" s="67"/>
      <c r="FZI20" s="67"/>
      <c r="FZJ20" s="67"/>
      <c r="FZK20" s="67"/>
      <c r="FZL20" s="67"/>
      <c r="FZM20" s="67"/>
      <c r="FZN20" s="67"/>
      <c r="FZO20" s="67"/>
      <c r="FZP20" s="67"/>
      <c r="FZQ20" s="67"/>
      <c r="FZR20" s="67"/>
      <c r="FZS20" s="67"/>
      <c r="FZT20" s="67"/>
      <c r="FZU20" s="67"/>
      <c r="FZV20" s="67"/>
      <c r="FZW20" s="67"/>
      <c r="FZX20" s="67"/>
      <c r="FZY20" s="67"/>
      <c r="FZZ20" s="67"/>
      <c r="GAA20" s="67"/>
      <c r="GAB20" s="67"/>
      <c r="GAC20" s="67"/>
      <c r="GAD20" s="67"/>
      <c r="GAE20" s="67"/>
      <c r="GAF20" s="67"/>
      <c r="GAG20" s="67"/>
      <c r="GAH20" s="67"/>
      <c r="GAI20" s="67"/>
      <c r="GAJ20" s="67"/>
      <c r="GAK20" s="67"/>
      <c r="GAL20" s="67"/>
      <c r="GAM20" s="67"/>
      <c r="GAN20" s="67"/>
      <c r="GAO20" s="67"/>
      <c r="GAP20" s="67"/>
      <c r="GAQ20" s="67"/>
      <c r="GAR20" s="67"/>
      <c r="GAS20" s="67"/>
      <c r="GAT20" s="67"/>
      <c r="GAU20" s="67"/>
      <c r="GAV20" s="67"/>
      <c r="GAW20" s="67"/>
      <c r="GAX20" s="67"/>
      <c r="GAY20" s="67"/>
      <c r="GAZ20" s="67"/>
      <c r="GBA20" s="67"/>
      <c r="GBB20" s="67"/>
      <c r="GBC20" s="67"/>
      <c r="GBD20" s="67"/>
      <c r="GBE20" s="67"/>
      <c r="GBF20" s="67"/>
      <c r="GBG20" s="67"/>
      <c r="GBH20" s="67"/>
      <c r="GBI20" s="67"/>
      <c r="GBJ20" s="67"/>
      <c r="GBK20" s="67"/>
      <c r="GBL20" s="67"/>
      <c r="GBM20" s="67"/>
      <c r="GBN20" s="67"/>
      <c r="GBO20" s="67"/>
      <c r="GBP20" s="67"/>
      <c r="GBQ20" s="67"/>
      <c r="GBR20" s="67"/>
      <c r="GBS20" s="67"/>
      <c r="GBT20" s="67"/>
      <c r="GBU20" s="67"/>
      <c r="GBV20" s="67"/>
      <c r="GBW20" s="67"/>
      <c r="GBX20" s="67"/>
      <c r="GBY20" s="67"/>
      <c r="GBZ20" s="67"/>
      <c r="GCA20" s="67"/>
      <c r="GCB20" s="67"/>
      <c r="GCC20" s="67"/>
      <c r="GCD20" s="67"/>
      <c r="GCE20" s="67"/>
      <c r="GCF20" s="67"/>
      <c r="GCG20" s="67"/>
      <c r="GCH20" s="67"/>
      <c r="GCI20" s="67"/>
      <c r="GCJ20" s="67"/>
      <c r="GCK20" s="67"/>
      <c r="GCL20" s="67"/>
      <c r="GCM20" s="67"/>
      <c r="GCN20" s="67"/>
      <c r="GCO20" s="67"/>
      <c r="GCP20" s="67"/>
      <c r="GCQ20" s="67"/>
      <c r="GCR20" s="67"/>
      <c r="GCS20" s="67"/>
      <c r="GCT20" s="67"/>
      <c r="GCU20" s="67"/>
      <c r="GCV20" s="67"/>
      <c r="GCW20" s="67"/>
      <c r="GCX20" s="67"/>
      <c r="GCY20" s="67"/>
      <c r="GCZ20" s="67"/>
      <c r="GDA20" s="67"/>
      <c r="GDB20" s="67"/>
      <c r="GDC20" s="67"/>
      <c r="GDD20" s="67"/>
      <c r="GDE20" s="67"/>
      <c r="GDF20" s="67"/>
      <c r="GDG20" s="67"/>
      <c r="GDH20" s="67"/>
      <c r="GDI20" s="67"/>
      <c r="GDJ20" s="67"/>
      <c r="GDK20" s="67"/>
      <c r="GDL20" s="67"/>
      <c r="GDM20" s="67"/>
      <c r="GDN20" s="67"/>
      <c r="GDO20" s="67"/>
      <c r="GDP20" s="67"/>
      <c r="GDQ20" s="67"/>
      <c r="GDR20" s="67"/>
      <c r="GDS20" s="67"/>
      <c r="GDT20" s="67"/>
      <c r="GDU20" s="67"/>
      <c r="GDV20" s="67"/>
      <c r="GDW20" s="67"/>
      <c r="GDX20" s="67"/>
      <c r="GDY20" s="67"/>
      <c r="GDZ20" s="67"/>
      <c r="GEA20" s="67"/>
      <c r="GEB20" s="67"/>
      <c r="GEC20" s="67"/>
      <c r="GED20" s="67"/>
      <c r="GEE20" s="67"/>
      <c r="GEF20" s="67"/>
      <c r="GEG20" s="67"/>
      <c r="GEH20" s="67"/>
      <c r="GEI20" s="67"/>
      <c r="GEJ20" s="67"/>
      <c r="GEK20" s="67"/>
      <c r="GEL20" s="67"/>
      <c r="GEM20" s="67"/>
      <c r="GEN20" s="67"/>
      <c r="GEO20" s="67"/>
      <c r="GEP20" s="67"/>
      <c r="GEQ20" s="67"/>
      <c r="GER20" s="67"/>
      <c r="GES20" s="67"/>
      <c r="GET20" s="67"/>
      <c r="GEU20" s="67"/>
      <c r="GEV20" s="67"/>
      <c r="GEW20" s="67"/>
      <c r="GEX20" s="67"/>
      <c r="GEY20" s="67"/>
      <c r="GEZ20" s="67"/>
      <c r="GFA20" s="67"/>
      <c r="GFB20" s="67"/>
      <c r="GFC20" s="67"/>
      <c r="GFD20" s="67"/>
      <c r="GFE20" s="67"/>
      <c r="GFF20" s="67"/>
      <c r="GFG20" s="67"/>
      <c r="GFH20" s="67"/>
      <c r="GFI20" s="67"/>
      <c r="GFJ20" s="67"/>
      <c r="GFK20" s="67"/>
      <c r="GFL20" s="67"/>
      <c r="GFM20" s="67"/>
      <c r="GFN20" s="67"/>
      <c r="GFO20" s="67"/>
      <c r="GFP20" s="67"/>
      <c r="GFQ20" s="67"/>
      <c r="GFR20" s="67"/>
      <c r="GFS20" s="67"/>
      <c r="GFT20" s="67"/>
      <c r="GFU20" s="67"/>
      <c r="GFV20" s="67"/>
      <c r="GFW20" s="67"/>
      <c r="GFX20" s="67"/>
      <c r="GFY20" s="67"/>
      <c r="GFZ20" s="67"/>
      <c r="GGA20" s="67"/>
      <c r="GGB20" s="67"/>
      <c r="GGC20" s="67"/>
      <c r="GGD20" s="67"/>
      <c r="GGE20" s="67"/>
      <c r="GGF20" s="67"/>
      <c r="GGG20" s="67"/>
      <c r="GGH20" s="67"/>
      <c r="GGI20" s="67"/>
      <c r="GGJ20" s="67"/>
      <c r="GGK20" s="67"/>
      <c r="GGL20" s="67"/>
      <c r="GGM20" s="67"/>
      <c r="GGN20" s="67"/>
      <c r="GGO20" s="67"/>
      <c r="GGP20" s="67"/>
      <c r="GGQ20" s="67"/>
      <c r="GGR20" s="67"/>
      <c r="GGS20" s="67"/>
      <c r="GGT20" s="67"/>
      <c r="GGU20" s="67"/>
      <c r="GGV20" s="67"/>
      <c r="GGW20" s="67"/>
      <c r="GGX20" s="67"/>
      <c r="GGY20" s="67"/>
      <c r="GGZ20" s="67"/>
      <c r="GHA20" s="67"/>
      <c r="GHB20" s="67"/>
      <c r="GHC20" s="67"/>
      <c r="GHD20" s="67"/>
      <c r="GHE20" s="67"/>
      <c r="GHF20" s="67"/>
      <c r="GHG20" s="67"/>
      <c r="GHH20" s="67"/>
      <c r="GHI20" s="67"/>
      <c r="GHJ20" s="67"/>
      <c r="GHK20" s="67"/>
      <c r="GHL20" s="67"/>
      <c r="GHM20" s="67"/>
      <c r="GHN20" s="67"/>
      <c r="GHO20" s="67"/>
      <c r="GHP20" s="67"/>
      <c r="GHQ20" s="67"/>
      <c r="GHR20" s="67"/>
      <c r="GHS20" s="67"/>
      <c r="GHT20" s="67"/>
      <c r="GHU20" s="67"/>
      <c r="GHV20" s="67"/>
      <c r="GHW20" s="67"/>
      <c r="GHX20" s="67"/>
      <c r="GHY20" s="67"/>
      <c r="GHZ20" s="67"/>
      <c r="GIA20" s="67"/>
      <c r="GIB20" s="67"/>
      <c r="GIC20" s="67"/>
      <c r="GID20" s="67"/>
      <c r="GIE20" s="67"/>
      <c r="GIF20" s="67"/>
      <c r="GIG20" s="67"/>
      <c r="GIH20" s="67"/>
      <c r="GII20" s="67"/>
      <c r="GIJ20" s="67"/>
      <c r="GIK20" s="67"/>
      <c r="GIL20" s="67"/>
      <c r="GIM20" s="67"/>
      <c r="GIN20" s="67"/>
      <c r="GIO20" s="67"/>
      <c r="GIP20" s="67"/>
      <c r="GIQ20" s="67"/>
      <c r="GIR20" s="67"/>
      <c r="GIS20" s="67"/>
      <c r="GIT20" s="67"/>
      <c r="GIU20" s="67"/>
      <c r="GIV20" s="67"/>
      <c r="GIW20" s="67"/>
      <c r="GIX20" s="67"/>
      <c r="GIY20" s="67"/>
      <c r="GIZ20" s="67"/>
      <c r="GJA20" s="67"/>
      <c r="GJB20" s="67"/>
      <c r="GJC20" s="67"/>
      <c r="GJD20" s="67"/>
      <c r="GJE20" s="67"/>
      <c r="GJF20" s="67"/>
      <c r="GJG20" s="67"/>
      <c r="GJH20" s="67"/>
      <c r="GJI20" s="67"/>
      <c r="GJJ20" s="67"/>
      <c r="GJK20" s="67"/>
      <c r="GJL20" s="67"/>
      <c r="GJM20" s="67"/>
      <c r="GJN20" s="67"/>
      <c r="GJO20" s="67"/>
      <c r="GJP20" s="67"/>
      <c r="GJQ20" s="67"/>
      <c r="GJR20" s="67"/>
      <c r="GJS20" s="67"/>
      <c r="GJT20" s="67"/>
      <c r="GJU20" s="67"/>
      <c r="GJV20" s="67"/>
      <c r="GJW20" s="67"/>
      <c r="GJX20" s="67"/>
      <c r="GJY20" s="67"/>
      <c r="GJZ20" s="67"/>
      <c r="GKA20" s="67"/>
      <c r="GKB20" s="67"/>
      <c r="GKC20" s="67"/>
      <c r="GKD20" s="67"/>
      <c r="GKE20" s="67"/>
      <c r="GKF20" s="67"/>
      <c r="GKG20" s="67"/>
      <c r="GKH20" s="67"/>
      <c r="GKI20" s="67"/>
      <c r="GKJ20" s="67"/>
      <c r="GKK20" s="67"/>
      <c r="GKL20" s="67"/>
      <c r="GKM20" s="67"/>
      <c r="GKN20" s="67"/>
      <c r="GKO20" s="67"/>
      <c r="GKP20" s="67"/>
      <c r="GKQ20" s="67"/>
      <c r="GKR20" s="67"/>
      <c r="GKS20" s="67"/>
      <c r="GKT20" s="67"/>
      <c r="GKU20" s="67"/>
      <c r="GKV20" s="67"/>
      <c r="GKW20" s="67"/>
      <c r="GKX20" s="67"/>
      <c r="GKY20" s="67"/>
      <c r="GKZ20" s="67"/>
      <c r="GLA20" s="67"/>
      <c r="GLB20" s="67"/>
      <c r="GLC20" s="67"/>
      <c r="GLD20" s="67"/>
      <c r="GLE20" s="67"/>
      <c r="GLF20" s="67"/>
      <c r="GLG20" s="67"/>
      <c r="GLH20" s="67"/>
      <c r="GLI20" s="67"/>
      <c r="GLJ20" s="67"/>
      <c r="GLK20" s="67"/>
      <c r="GLL20" s="67"/>
      <c r="GLM20" s="67"/>
      <c r="GLN20" s="67"/>
      <c r="GLO20" s="67"/>
      <c r="GLP20" s="67"/>
      <c r="GLQ20" s="67"/>
      <c r="GLR20" s="67"/>
      <c r="GLS20" s="67"/>
      <c r="GLT20" s="67"/>
      <c r="GLU20" s="67"/>
      <c r="GLV20" s="67"/>
      <c r="GLW20" s="67"/>
      <c r="GLX20" s="67"/>
      <c r="GLY20" s="67"/>
      <c r="GLZ20" s="67"/>
      <c r="GMA20" s="67"/>
      <c r="GMB20" s="67"/>
      <c r="GMC20" s="67"/>
      <c r="GMD20" s="67"/>
      <c r="GME20" s="67"/>
      <c r="GMF20" s="67"/>
      <c r="GMG20" s="67"/>
      <c r="GMH20" s="67"/>
      <c r="GMI20" s="67"/>
      <c r="GMJ20" s="67"/>
      <c r="GMK20" s="67"/>
      <c r="GML20" s="67"/>
      <c r="GMM20" s="67"/>
      <c r="GMN20" s="67"/>
      <c r="GMO20" s="67"/>
      <c r="GMP20" s="67"/>
      <c r="GMQ20" s="67"/>
      <c r="GMR20" s="67"/>
      <c r="GMS20" s="67"/>
      <c r="GMT20" s="67"/>
      <c r="GMU20" s="67"/>
      <c r="GMV20" s="67"/>
      <c r="GMW20" s="67"/>
      <c r="GMX20" s="67"/>
      <c r="GMY20" s="67"/>
      <c r="GMZ20" s="67"/>
      <c r="GNA20" s="67"/>
      <c r="GNB20" s="67"/>
      <c r="GNC20" s="67"/>
      <c r="GND20" s="67"/>
      <c r="GNE20" s="67"/>
      <c r="GNF20" s="67"/>
      <c r="GNG20" s="67"/>
      <c r="GNH20" s="67"/>
      <c r="GNI20" s="67"/>
      <c r="GNJ20" s="67"/>
      <c r="GNK20" s="67"/>
      <c r="GNL20" s="67"/>
      <c r="GNM20" s="67"/>
      <c r="GNN20" s="67"/>
      <c r="GNO20" s="67"/>
      <c r="GNP20" s="67"/>
      <c r="GNQ20" s="67"/>
      <c r="GNR20" s="67"/>
      <c r="GNS20" s="67"/>
      <c r="GNT20" s="67"/>
      <c r="GNU20" s="67"/>
      <c r="GNV20" s="67"/>
      <c r="GNW20" s="67"/>
      <c r="GNX20" s="67"/>
      <c r="GNY20" s="67"/>
      <c r="GNZ20" s="67"/>
      <c r="GOA20" s="67"/>
      <c r="GOB20" s="67"/>
      <c r="GOC20" s="67"/>
      <c r="GOD20" s="67"/>
      <c r="GOE20" s="67"/>
      <c r="GOF20" s="67"/>
      <c r="GOG20" s="67"/>
      <c r="GOH20" s="67"/>
      <c r="GOI20" s="67"/>
      <c r="GOJ20" s="67"/>
      <c r="GOK20" s="67"/>
      <c r="GOL20" s="67"/>
      <c r="GOM20" s="67"/>
      <c r="GON20" s="67"/>
      <c r="GOO20" s="67"/>
      <c r="GOP20" s="67"/>
      <c r="GOQ20" s="67"/>
      <c r="GOR20" s="67"/>
      <c r="GOS20" s="67"/>
      <c r="GOT20" s="67"/>
      <c r="GOU20" s="67"/>
      <c r="GOV20" s="67"/>
      <c r="GOW20" s="67"/>
      <c r="GOX20" s="67"/>
      <c r="GOY20" s="67"/>
      <c r="GOZ20" s="67"/>
      <c r="GPA20" s="67"/>
      <c r="GPB20" s="67"/>
      <c r="GPC20" s="67"/>
      <c r="GPD20" s="67"/>
      <c r="GPE20" s="67"/>
      <c r="GPF20" s="67"/>
      <c r="GPG20" s="67"/>
      <c r="GPH20" s="67"/>
      <c r="GPI20" s="67"/>
      <c r="GPJ20" s="67"/>
      <c r="GPK20" s="67"/>
      <c r="GPL20" s="67"/>
      <c r="GPM20" s="67"/>
      <c r="GPN20" s="67"/>
      <c r="GPO20" s="67"/>
      <c r="GPP20" s="67"/>
      <c r="GPQ20" s="67"/>
      <c r="GPR20" s="67"/>
      <c r="GPS20" s="67"/>
      <c r="GPT20" s="67"/>
      <c r="GPU20" s="67"/>
      <c r="GPV20" s="67"/>
      <c r="GPW20" s="67"/>
      <c r="GPX20" s="67"/>
      <c r="GPY20" s="67"/>
      <c r="GPZ20" s="67"/>
      <c r="GQA20" s="67"/>
      <c r="GQB20" s="67"/>
      <c r="GQC20" s="67"/>
      <c r="GQD20" s="67"/>
      <c r="GQE20" s="67"/>
      <c r="GQF20" s="67"/>
      <c r="GQG20" s="67"/>
      <c r="GQH20" s="67"/>
      <c r="GQI20" s="67"/>
      <c r="GQJ20" s="67"/>
      <c r="GQK20" s="67"/>
      <c r="GQL20" s="67"/>
      <c r="GQM20" s="67"/>
      <c r="GQN20" s="67"/>
      <c r="GQO20" s="67"/>
      <c r="GQP20" s="67"/>
      <c r="GQQ20" s="67"/>
      <c r="GQR20" s="67"/>
      <c r="GQS20" s="67"/>
      <c r="GQT20" s="67"/>
      <c r="GQU20" s="67"/>
      <c r="GQV20" s="67"/>
      <c r="GQW20" s="67"/>
      <c r="GQX20" s="67"/>
      <c r="GQY20" s="67"/>
      <c r="GQZ20" s="67"/>
      <c r="GRA20" s="67"/>
      <c r="GRB20" s="67"/>
      <c r="GRC20" s="67"/>
      <c r="GRD20" s="67"/>
      <c r="GRE20" s="67"/>
      <c r="GRF20" s="67"/>
      <c r="GRG20" s="67"/>
      <c r="GRH20" s="67"/>
      <c r="GRI20" s="67"/>
      <c r="GRJ20" s="67"/>
      <c r="GRK20" s="67"/>
      <c r="GRL20" s="67"/>
      <c r="GRM20" s="67"/>
      <c r="GRN20" s="67"/>
      <c r="GRO20" s="67"/>
      <c r="GRP20" s="67"/>
      <c r="GRQ20" s="67"/>
      <c r="GRR20" s="67"/>
      <c r="GRS20" s="67"/>
      <c r="GRT20" s="67"/>
      <c r="GRU20" s="67"/>
      <c r="GRV20" s="67"/>
      <c r="GRW20" s="67"/>
      <c r="GRX20" s="67"/>
      <c r="GRY20" s="67"/>
      <c r="GRZ20" s="67"/>
      <c r="GSA20" s="67"/>
      <c r="GSB20" s="67"/>
      <c r="GSC20" s="67"/>
      <c r="GSD20" s="67"/>
      <c r="GSE20" s="67"/>
      <c r="GSF20" s="67"/>
      <c r="GSG20" s="67"/>
      <c r="GSH20" s="67"/>
      <c r="GSI20" s="67"/>
      <c r="GSJ20" s="67"/>
      <c r="GSK20" s="67"/>
      <c r="GSL20" s="67"/>
      <c r="GSM20" s="67"/>
      <c r="GSN20" s="67"/>
      <c r="GSO20" s="67"/>
      <c r="GSP20" s="67"/>
      <c r="GSQ20" s="67"/>
      <c r="GSR20" s="67"/>
      <c r="GSS20" s="67"/>
      <c r="GST20" s="67"/>
      <c r="GSU20" s="67"/>
      <c r="GSV20" s="67"/>
      <c r="GSW20" s="67"/>
      <c r="GSX20" s="67"/>
      <c r="GSY20" s="67"/>
      <c r="GSZ20" s="67"/>
      <c r="GTA20" s="67"/>
      <c r="GTB20" s="67"/>
      <c r="GTC20" s="67"/>
      <c r="GTD20" s="67"/>
      <c r="GTE20" s="67"/>
      <c r="GTF20" s="67"/>
      <c r="GTG20" s="67"/>
      <c r="GTH20" s="67"/>
      <c r="GTI20" s="67"/>
      <c r="GTJ20" s="67"/>
      <c r="GTK20" s="67"/>
      <c r="GTL20" s="67"/>
      <c r="GTM20" s="67"/>
      <c r="GTN20" s="67"/>
      <c r="GTO20" s="67"/>
      <c r="GTP20" s="67"/>
      <c r="GTQ20" s="67"/>
      <c r="GTR20" s="67"/>
      <c r="GTS20" s="67"/>
      <c r="GTT20" s="67"/>
      <c r="GTU20" s="67"/>
      <c r="GTV20" s="67"/>
      <c r="GTW20" s="67"/>
      <c r="GTX20" s="67"/>
      <c r="GTY20" s="67"/>
      <c r="GTZ20" s="67"/>
      <c r="GUA20" s="67"/>
      <c r="GUB20" s="67"/>
      <c r="GUC20" s="67"/>
      <c r="GUD20" s="67"/>
      <c r="GUE20" s="67"/>
      <c r="GUF20" s="67"/>
      <c r="GUG20" s="67"/>
      <c r="GUH20" s="67"/>
      <c r="GUI20" s="67"/>
      <c r="GUJ20" s="67"/>
      <c r="GUK20" s="67"/>
      <c r="GUL20" s="67"/>
      <c r="GUM20" s="67"/>
      <c r="GUN20" s="67"/>
      <c r="GUO20" s="67"/>
      <c r="GUP20" s="67"/>
      <c r="GUQ20" s="67"/>
      <c r="GUR20" s="67"/>
      <c r="GUS20" s="67"/>
      <c r="GUT20" s="67"/>
      <c r="GUU20" s="67"/>
      <c r="GUV20" s="67"/>
      <c r="GUW20" s="67"/>
      <c r="GUX20" s="67"/>
      <c r="GUY20" s="67"/>
      <c r="GUZ20" s="67"/>
      <c r="GVA20" s="67"/>
      <c r="GVB20" s="67"/>
      <c r="GVC20" s="67"/>
      <c r="GVD20" s="67"/>
      <c r="GVE20" s="67"/>
      <c r="GVF20" s="67"/>
      <c r="GVG20" s="67"/>
      <c r="GVH20" s="67"/>
      <c r="GVI20" s="67"/>
      <c r="GVJ20" s="67"/>
      <c r="GVK20" s="67"/>
      <c r="GVL20" s="67"/>
      <c r="GVM20" s="67"/>
      <c r="GVN20" s="67"/>
      <c r="GVO20" s="67"/>
      <c r="GVP20" s="67"/>
      <c r="GVQ20" s="67"/>
      <c r="GVR20" s="67"/>
      <c r="GVS20" s="67"/>
      <c r="GVT20" s="67"/>
      <c r="GVU20" s="67"/>
      <c r="GVV20" s="67"/>
      <c r="GVW20" s="67"/>
      <c r="GVX20" s="67"/>
      <c r="GVY20" s="67"/>
      <c r="GVZ20" s="67"/>
      <c r="GWA20" s="67"/>
      <c r="GWB20" s="67"/>
      <c r="GWC20" s="67"/>
      <c r="GWD20" s="67"/>
      <c r="GWE20" s="67"/>
      <c r="GWF20" s="67"/>
      <c r="GWG20" s="67"/>
      <c r="GWH20" s="67"/>
      <c r="GWI20" s="67"/>
      <c r="GWJ20" s="67"/>
      <c r="GWK20" s="67"/>
      <c r="GWL20" s="67"/>
      <c r="GWM20" s="67"/>
      <c r="GWN20" s="67"/>
      <c r="GWO20" s="67"/>
      <c r="GWP20" s="67"/>
      <c r="GWQ20" s="67"/>
      <c r="GWR20" s="67"/>
      <c r="GWS20" s="67"/>
      <c r="GWT20" s="67"/>
      <c r="GWU20" s="67"/>
      <c r="GWV20" s="67"/>
      <c r="GWW20" s="67"/>
      <c r="GWX20" s="67"/>
      <c r="GWY20" s="67"/>
      <c r="GWZ20" s="67"/>
      <c r="GXA20" s="67"/>
      <c r="GXB20" s="67"/>
      <c r="GXC20" s="67"/>
      <c r="GXD20" s="67"/>
      <c r="GXE20" s="67"/>
      <c r="GXF20" s="67"/>
      <c r="GXG20" s="67"/>
      <c r="GXH20" s="67"/>
      <c r="GXI20" s="67"/>
      <c r="GXJ20" s="67"/>
      <c r="GXK20" s="67"/>
      <c r="GXL20" s="67"/>
      <c r="GXM20" s="67"/>
      <c r="GXN20" s="67"/>
      <c r="GXO20" s="67"/>
      <c r="GXP20" s="67"/>
      <c r="GXQ20" s="67"/>
      <c r="GXR20" s="67"/>
      <c r="GXS20" s="67"/>
      <c r="GXT20" s="67"/>
      <c r="GXU20" s="67"/>
      <c r="GXV20" s="67"/>
      <c r="GXW20" s="67"/>
      <c r="GXX20" s="67"/>
      <c r="GXY20" s="67"/>
      <c r="GXZ20" s="67"/>
      <c r="GYA20" s="67"/>
      <c r="GYB20" s="67"/>
      <c r="GYC20" s="67"/>
      <c r="GYD20" s="67"/>
      <c r="GYE20" s="67"/>
      <c r="GYF20" s="67"/>
      <c r="GYG20" s="67"/>
      <c r="GYH20" s="67"/>
      <c r="GYI20" s="67"/>
      <c r="GYJ20" s="67"/>
      <c r="GYK20" s="67"/>
      <c r="GYL20" s="67"/>
      <c r="GYM20" s="67"/>
      <c r="GYN20" s="67"/>
      <c r="GYO20" s="67"/>
      <c r="GYP20" s="67"/>
      <c r="GYQ20" s="67"/>
      <c r="GYR20" s="67"/>
      <c r="GYS20" s="67"/>
      <c r="GYT20" s="67"/>
      <c r="GYU20" s="67"/>
      <c r="GYV20" s="67"/>
      <c r="GYW20" s="67"/>
      <c r="GYX20" s="67"/>
      <c r="GYY20" s="67"/>
      <c r="GYZ20" s="67"/>
      <c r="GZA20" s="67"/>
      <c r="GZB20" s="67"/>
      <c r="GZC20" s="67"/>
      <c r="GZD20" s="67"/>
      <c r="GZE20" s="67"/>
      <c r="GZF20" s="67"/>
      <c r="GZG20" s="67"/>
      <c r="GZH20" s="67"/>
      <c r="GZI20" s="67"/>
      <c r="GZJ20" s="67"/>
      <c r="GZK20" s="67"/>
      <c r="GZL20" s="67"/>
      <c r="GZM20" s="67"/>
      <c r="GZN20" s="67"/>
      <c r="GZO20" s="67"/>
      <c r="GZP20" s="67"/>
      <c r="GZQ20" s="67"/>
      <c r="GZR20" s="67"/>
      <c r="GZS20" s="67"/>
      <c r="GZT20" s="67"/>
      <c r="GZU20" s="67"/>
      <c r="GZV20" s="67"/>
      <c r="GZW20" s="67"/>
      <c r="GZX20" s="67"/>
      <c r="GZY20" s="67"/>
      <c r="GZZ20" s="67"/>
      <c r="HAA20" s="67"/>
      <c r="HAB20" s="67"/>
      <c r="HAC20" s="67"/>
      <c r="HAD20" s="67"/>
      <c r="HAE20" s="67"/>
      <c r="HAF20" s="67"/>
      <c r="HAG20" s="67"/>
      <c r="HAH20" s="67"/>
      <c r="HAI20" s="67"/>
      <c r="HAJ20" s="67"/>
      <c r="HAK20" s="67"/>
      <c r="HAL20" s="67"/>
      <c r="HAM20" s="67"/>
      <c r="HAN20" s="67"/>
      <c r="HAO20" s="67"/>
      <c r="HAP20" s="67"/>
      <c r="HAQ20" s="67"/>
      <c r="HAR20" s="67"/>
      <c r="HAS20" s="67"/>
      <c r="HAT20" s="67"/>
      <c r="HAU20" s="67"/>
      <c r="HAV20" s="67"/>
      <c r="HAW20" s="67"/>
      <c r="HAX20" s="67"/>
      <c r="HAY20" s="67"/>
      <c r="HAZ20" s="67"/>
      <c r="HBA20" s="67"/>
      <c r="HBB20" s="67"/>
      <c r="HBC20" s="67"/>
      <c r="HBD20" s="67"/>
      <c r="HBE20" s="67"/>
      <c r="HBF20" s="67"/>
      <c r="HBG20" s="67"/>
      <c r="HBH20" s="67"/>
      <c r="HBI20" s="67"/>
      <c r="HBJ20" s="67"/>
      <c r="HBK20" s="67"/>
      <c r="HBL20" s="67"/>
      <c r="HBM20" s="67"/>
      <c r="HBN20" s="67"/>
      <c r="HBO20" s="67"/>
      <c r="HBP20" s="67"/>
      <c r="HBQ20" s="67"/>
      <c r="HBR20" s="67"/>
      <c r="HBS20" s="67"/>
      <c r="HBT20" s="67"/>
      <c r="HBU20" s="67"/>
      <c r="HBV20" s="67"/>
      <c r="HBW20" s="67"/>
      <c r="HBX20" s="67"/>
      <c r="HBY20" s="67"/>
      <c r="HBZ20" s="67"/>
      <c r="HCA20" s="67"/>
      <c r="HCB20" s="67"/>
      <c r="HCC20" s="67"/>
      <c r="HCD20" s="67"/>
      <c r="HCE20" s="67"/>
      <c r="HCF20" s="67"/>
      <c r="HCG20" s="67"/>
      <c r="HCH20" s="67"/>
      <c r="HCI20" s="67"/>
      <c r="HCJ20" s="67"/>
      <c r="HCK20" s="67"/>
      <c r="HCL20" s="67"/>
      <c r="HCM20" s="67"/>
      <c r="HCN20" s="67"/>
      <c r="HCO20" s="67"/>
      <c r="HCP20" s="67"/>
      <c r="HCQ20" s="67"/>
      <c r="HCR20" s="67"/>
      <c r="HCS20" s="67"/>
      <c r="HCT20" s="67"/>
      <c r="HCU20" s="67"/>
      <c r="HCV20" s="67"/>
      <c r="HCW20" s="67"/>
      <c r="HCX20" s="67"/>
      <c r="HCY20" s="67"/>
      <c r="HCZ20" s="67"/>
      <c r="HDA20" s="67"/>
      <c r="HDB20" s="67"/>
      <c r="HDC20" s="67"/>
      <c r="HDD20" s="67"/>
      <c r="HDE20" s="67"/>
      <c r="HDF20" s="67"/>
      <c r="HDG20" s="67"/>
      <c r="HDH20" s="67"/>
      <c r="HDI20" s="67"/>
      <c r="HDJ20" s="67"/>
      <c r="HDK20" s="67"/>
      <c r="HDL20" s="67"/>
      <c r="HDM20" s="67"/>
      <c r="HDN20" s="67"/>
      <c r="HDO20" s="67"/>
      <c r="HDP20" s="67"/>
      <c r="HDQ20" s="67"/>
      <c r="HDR20" s="67"/>
      <c r="HDS20" s="67"/>
      <c r="HDT20" s="67"/>
      <c r="HDU20" s="67"/>
      <c r="HDV20" s="67"/>
      <c r="HDW20" s="67"/>
      <c r="HDX20" s="67"/>
      <c r="HDY20" s="67"/>
      <c r="HDZ20" s="67"/>
      <c r="HEA20" s="67"/>
      <c r="HEB20" s="67"/>
      <c r="HEC20" s="67"/>
      <c r="HED20" s="67"/>
      <c r="HEE20" s="67"/>
      <c r="HEF20" s="67"/>
      <c r="HEG20" s="67"/>
      <c r="HEH20" s="67"/>
      <c r="HEI20" s="67"/>
      <c r="HEJ20" s="67"/>
      <c r="HEK20" s="67"/>
      <c r="HEL20" s="67"/>
      <c r="HEM20" s="67"/>
      <c r="HEN20" s="67"/>
      <c r="HEO20" s="67"/>
      <c r="HEP20" s="67"/>
      <c r="HEQ20" s="67"/>
      <c r="HER20" s="67"/>
      <c r="HES20" s="67"/>
      <c r="HET20" s="67"/>
      <c r="HEU20" s="67"/>
      <c r="HEV20" s="67"/>
      <c r="HEW20" s="67"/>
      <c r="HEX20" s="67"/>
      <c r="HEY20" s="67"/>
      <c r="HEZ20" s="67"/>
      <c r="HFA20" s="67"/>
      <c r="HFB20" s="67"/>
      <c r="HFC20" s="67"/>
      <c r="HFD20" s="67"/>
      <c r="HFE20" s="67"/>
      <c r="HFF20" s="67"/>
      <c r="HFG20" s="67"/>
      <c r="HFH20" s="67"/>
      <c r="HFI20" s="67"/>
      <c r="HFJ20" s="67"/>
      <c r="HFK20" s="67"/>
      <c r="HFL20" s="67"/>
      <c r="HFM20" s="67"/>
      <c r="HFN20" s="67"/>
      <c r="HFO20" s="67"/>
      <c r="HFP20" s="67"/>
      <c r="HFQ20" s="67"/>
      <c r="HFR20" s="67"/>
      <c r="HFS20" s="67"/>
      <c r="HFT20" s="67"/>
      <c r="HFU20" s="67"/>
      <c r="HFV20" s="67"/>
      <c r="HFW20" s="67"/>
      <c r="HFX20" s="67"/>
      <c r="HFY20" s="67"/>
      <c r="HFZ20" s="67"/>
      <c r="HGA20" s="67"/>
      <c r="HGB20" s="67"/>
      <c r="HGC20" s="67"/>
      <c r="HGD20" s="67"/>
      <c r="HGE20" s="67"/>
      <c r="HGF20" s="67"/>
      <c r="HGG20" s="67"/>
      <c r="HGH20" s="67"/>
      <c r="HGI20" s="67"/>
      <c r="HGJ20" s="67"/>
      <c r="HGK20" s="67"/>
      <c r="HGL20" s="67"/>
      <c r="HGM20" s="67"/>
      <c r="HGN20" s="67"/>
      <c r="HGO20" s="67"/>
      <c r="HGP20" s="67"/>
      <c r="HGQ20" s="67"/>
      <c r="HGR20" s="67"/>
      <c r="HGS20" s="67"/>
      <c r="HGT20" s="67"/>
      <c r="HGU20" s="67"/>
      <c r="HGV20" s="67"/>
      <c r="HGW20" s="67"/>
      <c r="HGX20" s="67"/>
      <c r="HGY20" s="67"/>
      <c r="HGZ20" s="67"/>
      <c r="HHA20" s="67"/>
      <c r="HHB20" s="67"/>
      <c r="HHC20" s="67"/>
      <c r="HHD20" s="67"/>
      <c r="HHE20" s="67"/>
      <c r="HHF20" s="67"/>
      <c r="HHG20" s="67"/>
      <c r="HHH20" s="67"/>
      <c r="HHI20" s="67"/>
      <c r="HHJ20" s="67"/>
      <c r="HHK20" s="67"/>
      <c r="HHL20" s="67"/>
      <c r="HHM20" s="67"/>
      <c r="HHN20" s="67"/>
      <c r="HHO20" s="67"/>
      <c r="HHP20" s="67"/>
      <c r="HHQ20" s="67"/>
      <c r="HHR20" s="67"/>
      <c r="HHS20" s="67"/>
      <c r="HHT20" s="67"/>
      <c r="HHU20" s="67"/>
      <c r="HHV20" s="67"/>
      <c r="HHW20" s="67"/>
      <c r="HHX20" s="67"/>
      <c r="HHY20" s="67"/>
      <c r="HHZ20" s="67"/>
      <c r="HIA20" s="67"/>
      <c r="HIB20" s="67"/>
      <c r="HIC20" s="67"/>
      <c r="HID20" s="67"/>
      <c r="HIE20" s="67"/>
      <c r="HIF20" s="67"/>
      <c r="HIG20" s="67"/>
      <c r="HIH20" s="67"/>
      <c r="HII20" s="67"/>
      <c r="HIJ20" s="67"/>
      <c r="HIK20" s="67"/>
      <c r="HIL20" s="67"/>
      <c r="HIM20" s="67"/>
      <c r="HIN20" s="67"/>
      <c r="HIO20" s="67"/>
      <c r="HIP20" s="67"/>
      <c r="HIQ20" s="67"/>
      <c r="HIR20" s="67"/>
      <c r="HIS20" s="67"/>
      <c r="HIT20" s="67"/>
      <c r="HIU20" s="67"/>
      <c r="HIV20" s="67"/>
      <c r="HIW20" s="67"/>
      <c r="HIX20" s="67"/>
      <c r="HIY20" s="67"/>
      <c r="HIZ20" s="67"/>
      <c r="HJA20" s="67"/>
      <c r="HJB20" s="67"/>
      <c r="HJC20" s="67"/>
      <c r="HJD20" s="67"/>
      <c r="HJE20" s="67"/>
      <c r="HJF20" s="67"/>
      <c r="HJG20" s="67"/>
      <c r="HJH20" s="67"/>
      <c r="HJI20" s="67"/>
      <c r="HJJ20" s="67"/>
      <c r="HJK20" s="67"/>
      <c r="HJL20" s="67"/>
      <c r="HJM20" s="67"/>
      <c r="HJN20" s="67"/>
      <c r="HJO20" s="67"/>
      <c r="HJP20" s="67"/>
      <c r="HJQ20" s="67"/>
      <c r="HJR20" s="67"/>
      <c r="HJS20" s="67"/>
      <c r="HJT20" s="67"/>
      <c r="HJU20" s="67"/>
      <c r="HJV20" s="67"/>
      <c r="HJW20" s="67"/>
      <c r="HJX20" s="67"/>
      <c r="HJY20" s="67"/>
      <c r="HJZ20" s="67"/>
      <c r="HKA20" s="67"/>
      <c r="HKB20" s="67"/>
      <c r="HKC20" s="67"/>
      <c r="HKD20" s="67"/>
      <c r="HKE20" s="67"/>
      <c r="HKF20" s="67"/>
      <c r="HKG20" s="67"/>
      <c r="HKH20" s="67"/>
      <c r="HKI20" s="67"/>
      <c r="HKJ20" s="67"/>
      <c r="HKK20" s="67"/>
      <c r="HKL20" s="67"/>
      <c r="HKM20" s="67"/>
      <c r="HKN20" s="67"/>
      <c r="HKO20" s="67"/>
      <c r="HKP20" s="67"/>
      <c r="HKQ20" s="67"/>
      <c r="HKR20" s="67"/>
      <c r="HKS20" s="67"/>
      <c r="HKT20" s="67"/>
      <c r="HKU20" s="67"/>
      <c r="HKV20" s="67"/>
      <c r="HKW20" s="67"/>
      <c r="HKX20" s="67"/>
      <c r="HKY20" s="67"/>
      <c r="HKZ20" s="67"/>
      <c r="HLA20" s="67"/>
      <c r="HLB20" s="67"/>
      <c r="HLC20" s="67"/>
      <c r="HLD20" s="67"/>
      <c r="HLE20" s="67"/>
      <c r="HLF20" s="67"/>
      <c r="HLG20" s="67"/>
      <c r="HLH20" s="67"/>
      <c r="HLI20" s="67"/>
      <c r="HLJ20" s="67"/>
      <c r="HLK20" s="67"/>
      <c r="HLL20" s="67"/>
      <c r="HLM20" s="67"/>
      <c r="HLN20" s="67"/>
      <c r="HLO20" s="67"/>
      <c r="HLP20" s="67"/>
      <c r="HLQ20" s="67"/>
      <c r="HLR20" s="67"/>
      <c r="HLS20" s="67"/>
      <c r="HLT20" s="67"/>
      <c r="HLU20" s="67"/>
      <c r="HLV20" s="67"/>
      <c r="HLW20" s="67"/>
      <c r="HLX20" s="67"/>
      <c r="HLY20" s="67"/>
      <c r="HLZ20" s="67"/>
      <c r="HMA20" s="67"/>
      <c r="HMB20" s="67"/>
      <c r="HMC20" s="67"/>
      <c r="HMD20" s="67"/>
      <c r="HME20" s="67"/>
      <c r="HMF20" s="67"/>
      <c r="HMG20" s="67"/>
      <c r="HMH20" s="67"/>
      <c r="HMI20" s="67"/>
      <c r="HMJ20" s="67"/>
      <c r="HMK20" s="67"/>
      <c r="HML20" s="67"/>
      <c r="HMM20" s="67"/>
      <c r="HMN20" s="67"/>
      <c r="HMO20" s="67"/>
      <c r="HMP20" s="67"/>
      <c r="HMQ20" s="67"/>
      <c r="HMR20" s="67"/>
      <c r="HMS20" s="67"/>
      <c r="HMT20" s="67"/>
      <c r="HMU20" s="67"/>
      <c r="HMV20" s="67"/>
      <c r="HMW20" s="67"/>
      <c r="HMX20" s="67"/>
      <c r="HMY20" s="67"/>
      <c r="HMZ20" s="67"/>
      <c r="HNA20" s="67"/>
      <c r="HNB20" s="67"/>
      <c r="HNC20" s="67"/>
      <c r="HND20" s="67"/>
      <c r="HNE20" s="67"/>
      <c r="HNF20" s="67"/>
      <c r="HNG20" s="67"/>
      <c r="HNH20" s="67"/>
      <c r="HNI20" s="67"/>
      <c r="HNJ20" s="67"/>
      <c r="HNK20" s="67"/>
      <c r="HNL20" s="67"/>
      <c r="HNM20" s="67"/>
      <c r="HNN20" s="67"/>
      <c r="HNO20" s="67"/>
      <c r="HNP20" s="67"/>
      <c r="HNQ20" s="67"/>
      <c r="HNR20" s="67"/>
      <c r="HNS20" s="67"/>
      <c r="HNT20" s="67"/>
      <c r="HNU20" s="67"/>
      <c r="HNV20" s="67"/>
      <c r="HNW20" s="67"/>
      <c r="HNX20" s="67"/>
      <c r="HNY20" s="67"/>
      <c r="HNZ20" s="67"/>
      <c r="HOA20" s="67"/>
      <c r="HOB20" s="67"/>
      <c r="HOC20" s="67"/>
      <c r="HOD20" s="67"/>
      <c r="HOE20" s="67"/>
      <c r="HOF20" s="67"/>
      <c r="HOG20" s="67"/>
      <c r="HOH20" s="67"/>
      <c r="HOI20" s="67"/>
      <c r="HOJ20" s="67"/>
      <c r="HOK20" s="67"/>
      <c r="HOL20" s="67"/>
      <c r="HOM20" s="67"/>
      <c r="HON20" s="67"/>
      <c r="HOO20" s="67"/>
      <c r="HOP20" s="67"/>
      <c r="HOQ20" s="67"/>
      <c r="HOR20" s="67"/>
      <c r="HOS20" s="67"/>
      <c r="HOT20" s="67"/>
      <c r="HOU20" s="67"/>
      <c r="HOV20" s="67"/>
      <c r="HOW20" s="67"/>
      <c r="HOX20" s="67"/>
      <c r="HOY20" s="67"/>
      <c r="HOZ20" s="67"/>
      <c r="HPA20" s="67"/>
      <c r="HPB20" s="67"/>
      <c r="HPC20" s="67"/>
      <c r="HPD20" s="67"/>
      <c r="HPE20" s="67"/>
      <c r="HPF20" s="67"/>
      <c r="HPG20" s="67"/>
      <c r="HPH20" s="67"/>
      <c r="HPI20" s="67"/>
      <c r="HPJ20" s="67"/>
      <c r="HPK20" s="67"/>
      <c r="HPL20" s="67"/>
      <c r="HPM20" s="67"/>
      <c r="HPN20" s="67"/>
      <c r="HPO20" s="67"/>
      <c r="HPP20" s="67"/>
      <c r="HPQ20" s="67"/>
      <c r="HPR20" s="67"/>
      <c r="HPS20" s="67"/>
      <c r="HPT20" s="67"/>
      <c r="HPU20" s="67"/>
      <c r="HPV20" s="67"/>
      <c r="HPW20" s="67"/>
      <c r="HPX20" s="67"/>
      <c r="HPY20" s="67"/>
      <c r="HPZ20" s="67"/>
      <c r="HQA20" s="67"/>
      <c r="HQB20" s="67"/>
      <c r="HQC20" s="67"/>
      <c r="HQD20" s="67"/>
      <c r="HQE20" s="67"/>
      <c r="HQF20" s="67"/>
      <c r="HQG20" s="67"/>
      <c r="HQH20" s="67"/>
      <c r="HQI20" s="67"/>
      <c r="HQJ20" s="67"/>
      <c r="HQK20" s="67"/>
      <c r="HQL20" s="67"/>
      <c r="HQM20" s="67"/>
      <c r="HQN20" s="67"/>
      <c r="HQO20" s="67"/>
      <c r="HQP20" s="67"/>
      <c r="HQQ20" s="67"/>
      <c r="HQR20" s="67"/>
      <c r="HQS20" s="67"/>
      <c r="HQT20" s="67"/>
      <c r="HQU20" s="67"/>
      <c r="HQV20" s="67"/>
      <c r="HQW20" s="67"/>
      <c r="HQX20" s="67"/>
      <c r="HQY20" s="67"/>
      <c r="HQZ20" s="67"/>
      <c r="HRA20" s="67"/>
      <c r="HRB20" s="67"/>
      <c r="HRC20" s="67"/>
      <c r="HRD20" s="67"/>
      <c r="HRE20" s="67"/>
      <c r="HRF20" s="67"/>
      <c r="HRG20" s="67"/>
      <c r="HRH20" s="67"/>
      <c r="HRI20" s="67"/>
      <c r="HRJ20" s="67"/>
      <c r="HRK20" s="67"/>
      <c r="HRL20" s="67"/>
      <c r="HRM20" s="67"/>
      <c r="HRN20" s="67"/>
      <c r="HRO20" s="67"/>
      <c r="HRP20" s="67"/>
      <c r="HRQ20" s="67"/>
      <c r="HRR20" s="67"/>
      <c r="HRS20" s="67"/>
      <c r="HRT20" s="67"/>
      <c r="HRU20" s="67"/>
      <c r="HRV20" s="67"/>
      <c r="HRW20" s="67"/>
      <c r="HRX20" s="67"/>
      <c r="HRY20" s="67"/>
      <c r="HRZ20" s="67"/>
      <c r="HSA20" s="67"/>
      <c r="HSB20" s="67"/>
      <c r="HSC20" s="67"/>
      <c r="HSD20" s="67"/>
      <c r="HSE20" s="67"/>
      <c r="HSF20" s="67"/>
      <c r="HSG20" s="67"/>
      <c r="HSH20" s="67"/>
      <c r="HSI20" s="67"/>
      <c r="HSJ20" s="67"/>
      <c r="HSK20" s="67"/>
      <c r="HSL20" s="67"/>
      <c r="HSM20" s="67"/>
      <c r="HSN20" s="67"/>
      <c r="HSO20" s="67"/>
      <c r="HSP20" s="67"/>
      <c r="HSQ20" s="67"/>
      <c r="HSR20" s="67"/>
      <c r="HSS20" s="67"/>
      <c r="HST20" s="67"/>
      <c r="HSU20" s="67"/>
      <c r="HSV20" s="67"/>
      <c r="HSW20" s="67"/>
      <c r="HSX20" s="67"/>
      <c r="HSY20" s="67"/>
      <c r="HSZ20" s="67"/>
      <c r="HTA20" s="67"/>
      <c r="HTB20" s="67"/>
      <c r="HTC20" s="67"/>
      <c r="HTD20" s="67"/>
      <c r="HTE20" s="67"/>
      <c r="HTF20" s="67"/>
      <c r="HTG20" s="67"/>
      <c r="HTH20" s="67"/>
      <c r="HTI20" s="67"/>
      <c r="HTJ20" s="67"/>
      <c r="HTK20" s="67"/>
      <c r="HTL20" s="67"/>
      <c r="HTM20" s="67"/>
      <c r="HTN20" s="67"/>
      <c r="HTO20" s="67"/>
      <c r="HTP20" s="67"/>
      <c r="HTQ20" s="67"/>
      <c r="HTR20" s="67"/>
      <c r="HTS20" s="67"/>
      <c r="HTT20" s="67"/>
      <c r="HTU20" s="67"/>
      <c r="HTV20" s="67"/>
      <c r="HTW20" s="67"/>
      <c r="HTX20" s="67"/>
      <c r="HTY20" s="67"/>
      <c r="HTZ20" s="67"/>
      <c r="HUA20" s="67"/>
      <c r="HUB20" s="67"/>
      <c r="HUC20" s="67"/>
      <c r="HUD20" s="67"/>
      <c r="HUE20" s="67"/>
      <c r="HUF20" s="67"/>
      <c r="HUG20" s="67"/>
      <c r="HUH20" s="67"/>
      <c r="HUI20" s="67"/>
      <c r="HUJ20" s="67"/>
      <c r="HUK20" s="67"/>
      <c r="HUL20" s="67"/>
      <c r="HUM20" s="67"/>
      <c r="HUN20" s="67"/>
      <c r="HUO20" s="67"/>
      <c r="HUP20" s="67"/>
      <c r="HUQ20" s="67"/>
      <c r="HUR20" s="67"/>
      <c r="HUS20" s="67"/>
      <c r="HUT20" s="67"/>
      <c r="HUU20" s="67"/>
      <c r="HUV20" s="67"/>
      <c r="HUW20" s="67"/>
      <c r="HUX20" s="67"/>
      <c r="HUY20" s="67"/>
      <c r="HUZ20" s="67"/>
      <c r="HVA20" s="67"/>
      <c r="HVB20" s="67"/>
      <c r="HVC20" s="67"/>
      <c r="HVD20" s="67"/>
      <c r="HVE20" s="67"/>
      <c r="HVF20" s="67"/>
      <c r="HVG20" s="67"/>
      <c r="HVH20" s="67"/>
      <c r="HVI20" s="67"/>
      <c r="HVJ20" s="67"/>
      <c r="HVK20" s="67"/>
      <c r="HVL20" s="67"/>
      <c r="HVM20" s="67"/>
      <c r="HVN20" s="67"/>
      <c r="HVO20" s="67"/>
      <c r="HVP20" s="67"/>
      <c r="HVQ20" s="67"/>
      <c r="HVR20" s="67"/>
      <c r="HVS20" s="67"/>
      <c r="HVT20" s="67"/>
      <c r="HVU20" s="67"/>
      <c r="HVV20" s="67"/>
      <c r="HVW20" s="67"/>
      <c r="HVX20" s="67"/>
      <c r="HVY20" s="67"/>
      <c r="HVZ20" s="67"/>
      <c r="HWA20" s="67"/>
      <c r="HWB20" s="67"/>
      <c r="HWC20" s="67"/>
      <c r="HWD20" s="67"/>
      <c r="HWE20" s="67"/>
      <c r="HWF20" s="67"/>
      <c r="HWG20" s="67"/>
      <c r="HWH20" s="67"/>
      <c r="HWI20" s="67"/>
      <c r="HWJ20" s="67"/>
      <c r="HWK20" s="67"/>
      <c r="HWL20" s="67"/>
      <c r="HWM20" s="67"/>
      <c r="HWN20" s="67"/>
      <c r="HWO20" s="67"/>
      <c r="HWP20" s="67"/>
      <c r="HWQ20" s="67"/>
      <c r="HWR20" s="67"/>
      <c r="HWS20" s="67"/>
      <c r="HWT20" s="67"/>
      <c r="HWU20" s="67"/>
      <c r="HWV20" s="67"/>
      <c r="HWW20" s="67"/>
      <c r="HWX20" s="67"/>
      <c r="HWY20" s="67"/>
      <c r="HWZ20" s="67"/>
      <c r="HXA20" s="67"/>
      <c r="HXB20" s="67"/>
      <c r="HXC20" s="67"/>
      <c r="HXD20" s="67"/>
      <c r="HXE20" s="67"/>
      <c r="HXF20" s="67"/>
      <c r="HXG20" s="67"/>
      <c r="HXH20" s="67"/>
      <c r="HXI20" s="67"/>
      <c r="HXJ20" s="67"/>
      <c r="HXK20" s="67"/>
      <c r="HXL20" s="67"/>
      <c r="HXM20" s="67"/>
      <c r="HXN20" s="67"/>
      <c r="HXO20" s="67"/>
      <c r="HXP20" s="67"/>
      <c r="HXQ20" s="67"/>
      <c r="HXR20" s="67"/>
      <c r="HXS20" s="67"/>
      <c r="HXT20" s="67"/>
      <c r="HXU20" s="67"/>
      <c r="HXV20" s="67"/>
      <c r="HXW20" s="67"/>
      <c r="HXX20" s="67"/>
      <c r="HXY20" s="67"/>
      <c r="HXZ20" s="67"/>
      <c r="HYA20" s="67"/>
      <c r="HYB20" s="67"/>
      <c r="HYC20" s="67"/>
      <c r="HYD20" s="67"/>
      <c r="HYE20" s="67"/>
      <c r="HYF20" s="67"/>
      <c r="HYG20" s="67"/>
      <c r="HYH20" s="67"/>
      <c r="HYI20" s="67"/>
      <c r="HYJ20" s="67"/>
      <c r="HYK20" s="67"/>
      <c r="HYL20" s="67"/>
      <c r="HYM20" s="67"/>
      <c r="HYN20" s="67"/>
      <c r="HYO20" s="67"/>
      <c r="HYP20" s="67"/>
      <c r="HYQ20" s="67"/>
      <c r="HYR20" s="67"/>
      <c r="HYS20" s="67"/>
      <c r="HYT20" s="67"/>
      <c r="HYU20" s="67"/>
      <c r="HYV20" s="67"/>
      <c r="HYW20" s="67"/>
      <c r="HYX20" s="67"/>
      <c r="HYY20" s="67"/>
      <c r="HYZ20" s="67"/>
      <c r="HZA20" s="67"/>
      <c r="HZB20" s="67"/>
      <c r="HZC20" s="67"/>
      <c r="HZD20" s="67"/>
      <c r="HZE20" s="67"/>
      <c r="HZF20" s="67"/>
      <c r="HZG20" s="67"/>
      <c r="HZH20" s="67"/>
      <c r="HZI20" s="67"/>
      <c r="HZJ20" s="67"/>
      <c r="HZK20" s="67"/>
      <c r="HZL20" s="67"/>
      <c r="HZM20" s="67"/>
      <c r="HZN20" s="67"/>
      <c r="HZO20" s="67"/>
      <c r="HZP20" s="67"/>
      <c r="HZQ20" s="67"/>
      <c r="HZR20" s="67"/>
      <c r="HZS20" s="67"/>
      <c r="HZT20" s="67"/>
      <c r="HZU20" s="67"/>
      <c r="HZV20" s="67"/>
      <c r="HZW20" s="67"/>
      <c r="HZX20" s="67"/>
      <c r="HZY20" s="67"/>
      <c r="HZZ20" s="67"/>
      <c r="IAA20" s="67"/>
      <c r="IAB20" s="67"/>
      <c r="IAC20" s="67"/>
      <c r="IAD20" s="67"/>
      <c r="IAE20" s="67"/>
      <c r="IAF20" s="67"/>
      <c r="IAG20" s="67"/>
      <c r="IAH20" s="67"/>
      <c r="IAI20" s="67"/>
      <c r="IAJ20" s="67"/>
      <c r="IAK20" s="67"/>
      <c r="IAL20" s="67"/>
      <c r="IAM20" s="67"/>
      <c r="IAN20" s="67"/>
      <c r="IAO20" s="67"/>
      <c r="IAP20" s="67"/>
      <c r="IAQ20" s="67"/>
      <c r="IAR20" s="67"/>
      <c r="IAS20" s="67"/>
      <c r="IAT20" s="67"/>
      <c r="IAU20" s="67"/>
      <c r="IAV20" s="67"/>
      <c r="IAW20" s="67"/>
      <c r="IAX20" s="67"/>
      <c r="IAY20" s="67"/>
      <c r="IAZ20" s="67"/>
      <c r="IBA20" s="67"/>
      <c r="IBB20" s="67"/>
      <c r="IBC20" s="67"/>
      <c r="IBD20" s="67"/>
      <c r="IBE20" s="67"/>
      <c r="IBF20" s="67"/>
      <c r="IBG20" s="67"/>
      <c r="IBH20" s="67"/>
      <c r="IBI20" s="67"/>
      <c r="IBJ20" s="67"/>
      <c r="IBK20" s="67"/>
      <c r="IBL20" s="67"/>
      <c r="IBM20" s="67"/>
      <c r="IBN20" s="67"/>
      <c r="IBO20" s="67"/>
      <c r="IBP20" s="67"/>
      <c r="IBQ20" s="67"/>
      <c r="IBR20" s="67"/>
      <c r="IBS20" s="67"/>
      <c r="IBT20" s="67"/>
      <c r="IBU20" s="67"/>
      <c r="IBV20" s="67"/>
      <c r="IBW20" s="67"/>
      <c r="IBX20" s="67"/>
      <c r="IBY20" s="67"/>
      <c r="IBZ20" s="67"/>
      <c r="ICA20" s="67"/>
      <c r="ICB20" s="67"/>
      <c r="ICC20" s="67"/>
      <c r="ICD20" s="67"/>
      <c r="ICE20" s="67"/>
      <c r="ICF20" s="67"/>
      <c r="ICG20" s="67"/>
      <c r="ICH20" s="67"/>
      <c r="ICI20" s="67"/>
      <c r="ICJ20" s="67"/>
      <c r="ICK20" s="67"/>
      <c r="ICL20" s="67"/>
      <c r="ICM20" s="67"/>
      <c r="ICN20" s="67"/>
      <c r="ICO20" s="67"/>
      <c r="ICP20" s="67"/>
      <c r="ICQ20" s="67"/>
      <c r="ICR20" s="67"/>
      <c r="ICS20" s="67"/>
      <c r="ICT20" s="67"/>
      <c r="ICU20" s="67"/>
      <c r="ICV20" s="67"/>
      <c r="ICW20" s="67"/>
      <c r="ICX20" s="67"/>
      <c r="ICY20" s="67"/>
      <c r="ICZ20" s="67"/>
      <c r="IDA20" s="67"/>
      <c r="IDB20" s="67"/>
      <c r="IDC20" s="67"/>
      <c r="IDD20" s="67"/>
      <c r="IDE20" s="67"/>
      <c r="IDF20" s="67"/>
      <c r="IDG20" s="67"/>
      <c r="IDH20" s="67"/>
      <c r="IDI20" s="67"/>
      <c r="IDJ20" s="67"/>
      <c r="IDK20" s="67"/>
      <c r="IDL20" s="67"/>
      <c r="IDM20" s="67"/>
      <c r="IDN20" s="67"/>
      <c r="IDO20" s="67"/>
      <c r="IDP20" s="67"/>
      <c r="IDQ20" s="67"/>
      <c r="IDR20" s="67"/>
      <c r="IDS20" s="67"/>
      <c r="IDT20" s="67"/>
      <c r="IDU20" s="67"/>
      <c r="IDV20" s="67"/>
      <c r="IDW20" s="67"/>
      <c r="IDX20" s="67"/>
      <c r="IDY20" s="67"/>
      <c r="IDZ20" s="67"/>
      <c r="IEA20" s="67"/>
      <c r="IEB20" s="67"/>
      <c r="IEC20" s="67"/>
      <c r="IED20" s="67"/>
      <c r="IEE20" s="67"/>
      <c r="IEF20" s="67"/>
      <c r="IEG20" s="67"/>
      <c r="IEH20" s="67"/>
      <c r="IEI20" s="67"/>
      <c r="IEJ20" s="67"/>
      <c r="IEK20" s="67"/>
      <c r="IEL20" s="67"/>
      <c r="IEM20" s="67"/>
      <c r="IEN20" s="67"/>
      <c r="IEO20" s="67"/>
      <c r="IEP20" s="67"/>
      <c r="IEQ20" s="67"/>
      <c r="IER20" s="67"/>
      <c r="IES20" s="67"/>
      <c r="IET20" s="67"/>
      <c r="IEU20" s="67"/>
      <c r="IEV20" s="67"/>
      <c r="IEW20" s="67"/>
      <c r="IEX20" s="67"/>
      <c r="IEY20" s="67"/>
      <c r="IEZ20" s="67"/>
      <c r="IFA20" s="67"/>
      <c r="IFB20" s="67"/>
      <c r="IFC20" s="67"/>
      <c r="IFD20" s="67"/>
      <c r="IFE20" s="67"/>
      <c r="IFF20" s="67"/>
      <c r="IFG20" s="67"/>
      <c r="IFH20" s="67"/>
      <c r="IFI20" s="67"/>
      <c r="IFJ20" s="67"/>
      <c r="IFK20" s="67"/>
      <c r="IFL20" s="67"/>
      <c r="IFM20" s="67"/>
      <c r="IFN20" s="67"/>
      <c r="IFO20" s="67"/>
      <c r="IFP20" s="67"/>
      <c r="IFQ20" s="67"/>
      <c r="IFR20" s="67"/>
      <c r="IFS20" s="67"/>
      <c r="IFT20" s="67"/>
      <c r="IFU20" s="67"/>
      <c r="IFV20" s="67"/>
      <c r="IFW20" s="67"/>
      <c r="IFX20" s="67"/>
      <c r="IFY20" s="67"/>
      <c r="IFZ20" s="67"/>
      <c r="IGA20" s="67"/>
      <c r="IGB20" s="67"/>
      <c r="IGC20" s="67"/>
      <c r="IGD20" s="67"/>
      <c r="IGE20" s="67"/>
      <c r="IGF20" s="67"/>
      <c r="IGG20" s="67"/>
      <c r="IGH20" s="67"/>
      <c r="IGI20" s="67"/>
      <c r="IGJ20" s="67"/>
      <c r="IGK20" s="67"/>
      <c r="IGL20" s="67"/>
      <c r="IGM20" s="67"/>
      <c r="IGN20" s="67"/>
      <c r="IGO20" s="67"/>
      <c r="IGP20" s="67"/>
      <c r="IGQ20" s="67"/>
      <c r="IGR20" s="67"/>
      <c r="IGS20" s="67"/>
      <c r="IGT20" s="67"/>
      <c r="IGU20" s="67"/>
      <c r="IGV20" s="67"/>
      <c r="IGW20" s="67"/>
      <c r="IGX20" s="67"/>
      <c r="IGY20" s="67"/>
      <c r="IGZ20" s="67"/>
      <c r="IHA20" s="67"/>
      <c r="IHB20" s="67"/>
      <c r="IHC20" s="67"/>
      <c r="IHD20" s="67"/>
      <c r="IHE20" s="67"/>
      <c r="IHF20" s="67"/>
      <c r="IHG20" s="67"/>
      <c r="IHH20" s="67"/>
      <c r="IHI20" s="67"/>
      <c r="IHJ20" s="67"/>
      <c r="IHK20" s="67"/>
      <c r="IHL20" s="67"/>
      <c r="IHM20" s="67"/>
      <c r="IHN20" s="67"/>
      <c r="IHO20" s="67"/>
      <c r="IHP20" s="67"/>
      <c r="IHQ20" s="67"/>
      <c r="IHR20" s="67"/>
      <c r="IHS20" s="67"/>
      <c r="IHT20" s="67"/>
      <c r="IHU20" s="67"/>
      <c r="IHV20" s="67"/>
      <c r="IHW20" s="67"/>
      <c r="IHX20" s="67"/>
      <c r="IHY20" s="67"/>
      <c r="IHZ20" s="67"/>
      <c r="IIA20" s="67"/>
      <c r="IIB20" s="67"/>
      <c r="IIC20" s="67"/>
      <c r="IID20" s="67"/>
      <c r="IIE20" s="67"/>
      <c r="IIF20" s="67"/>
      <c r="IIG20" s="67"/>
      <c r="IIH20" s="67"/>
      <c r="III20" s="67"/>
      <c r="IIJ20" s="67"/>
      <c r="IIK20" s="67"/>
      <c r="IIL20" s="67"/>
      <c r="IIM20" s="67"/>
      <c r="IIN20" s="67"/>
      <c r="IIO20" s="67"/>
      <c r="IIP20" s="67"/>
      <c r="IIQ20" s="67"/>
      <c r="IIR20" s="67"/>
      <c r="IIS20" s="67"/>
      <c r="IIT20" s="67"/>
      <c r="IIU20" s="67"/>
      <c r="IIV20" s="67"/>
      <c r="IIW20" s="67"/>
      <c r="IIX20" s="67"/>
      <c r="IIY20" s="67"/>
      <c r="IIZ20" s="67"/>
      <c r="IJA20" s="67"/>
      <c r="IJB20" s="67"/>
      <c r="IJC20" s="67"/>
      <c r="IJD20" s="67"/>
      <c r="IJE20" s="67"/>
      <c r="IJF20" s="67"/>
      <c r="IJG20" s="67"/>
      <c r="IJH20" s="67"/>
      <c r="IJI20" s="67"/>
      <c r="IJJ20" s="67"/>
      <c r="IJK20" s="67"/>
      <c r="IJL20" s="67"/>
      <c r="IJM20" s="67"/>
      <c r="IJN20" s="67"/>
      <c r="IJO20" s="67"/>
      <c r="IJP20" s="67"/>
      <c r="IJQ20" s="67"/>
      <c r="IJR20" s="67"/>
      <c r="IJS20" s="67"/>
      <c r="IJT20" s="67"/>
      <c r="IJU20" s="67"/>
      <c r="IJV20" s="67"/>
      <c r="IJW20" s="67"/>
      <c r="IJX20" s="67"/>
      <c r="IJY20" s="67"/>
      <c r="IJZ20" s="67"/>
      <c r="IKA20" s="67"/>
      <c r="IKB20" s="67"/>
      <c r="IKC20" s="67"/>
      <c r="IKD20" s="67"/>
      <c r="IKE20" s="67"/>
      <c r="IKF20" s="67"/>
      <c r="IKG20" s="67"/>
      <c r="IKH20" s="67"/>
      <c r="IKI20" s="67"/>
      <c r="IKJ20" s="67"/>
      <c r="IKK20" s="67"/>
      <c r="IKL20" s="67"/>
      <c r="IKM20" s="67"/>
      <c r="IKN20" s="67"/>
      <c r="IKO20" s="67"/>
      <c r="IKP20" s="67"/>
      <c r="IKQ20" s="67"/>
      <c r="IKR20" s="67"/>
      <c r="IKS20" s="67"/>
      <c r="IKT20" s="67"/>
      <c r="IKU20" s="67"/>
      <c r="IKV20" s="67"/>
      <c r="IKW20" s="67"/>
      <c r="IKX20" s="67"/>
      <c r="IKY20" s="67"/>
      <c r="IKZ20" s="67"/>
      <c r="ILA20" s="67"/>
      <c r="ILB20" s="67"/>
      <c r="ILC20" s="67"/>
      <c r="ILD20" s="67"/>
      <c r="ILE20" s="67"/>
      <c r="ILF20" s="67"/>
      <c r="ILG20" s="67"/>
      <c r="ILH20" s="67"/>
      <c r="ILI20" s="67"/>
      <c r="ILJ20" s="67"/>
      <c r="ILK20" s="67"/>
      <c r="ILL20" s="67"/>
      <c r="ILM20" s="67"/>
      <c r="ILN20" s="67"/>
      <c r="ILO20" s="67"/>
      <c r="ILP20" s="67"/>
      <c r="ILQ20" s="67"/>
      <c r="ILR20" s="67"/>
      <c r="ILS20" s="67"/>
      <c r="ILT20" s="67"/>
      <c r="ILU20" s="67"/>
      <c r="ILV20" s="67"/>
      <c r="ILW20" s="67"/>
      <c r="ILX20" s="67"/>
      <c r="ILY20" s="67"/>
      <c r="ILZ20" s="67"/>
      <c r="IMA20" s="67"/>
      <c r="IMB20" s="67"/>
      <c r="IMC20" s="67"/>
      <c r="IMD20" s="67"/>
      <c r="IME20" s="67"/>
      <c r="IMF20" s="67"/>
      <c r="IMG20" s="67"/>
      <c r="IMH20" s="67"/>
      <c r="IMI20" s="67"/>
      <c r="IMJ20" s="67"/>
      <c r="IMK20" s="67"/>
      <c r="IML20" s="67"/>
      <c r="IMM20" s="67"/>
      <c r="IMN20" s="67"/>
      <c r="IMO20" s="67"/>
      <c r="IMP20" s="67"/>
      <c r="IMQ20" s="67"/>
      <c r="IMR20" s="67"/>
      <c r="IMS20" s="67"/>
      <c r="IMT20" s="67"/>
      <c r="IMU20" s="67"/>
      <c r="IMV20" s="67"/>
      <c r="IMW20" s="67"/>
      <c r="IMX20" s="67"/>
      <c r="IMY20" s="67"/>
      <c r="IMZ20" s="67"/>
      <c r="INA20" s="67"/>
      <c r="INB20" s="67"/>
      <c r="INC20" s="67"/>
      <c r="IND20" s="67"/>
      <c r="INE20" s="67"/>
      <c r="INF20" s="67"/>
      <c r="ING20" s="67"/>
      <c r="INH20" s="67"/>
      <c r="INI20" s="67"/>
      <c r="INJ20" s="67"/>
      <c r="INK20" s="67"/>
      <c r="INL20" s="67"/>
      <c r="INM20" s="67"/>
      <c r="INN20" s="67"/>
      <c r="INO20" s="67"/>
      <c r="INP20" s="67"/>
      <c r="INQ20" s="67"/>
      <c r="INR20" s="67"/>
      <c r="INS20" s="67"/>
      <c r="INT20" s="67"/>
      <c r="INU20" s="67"/>
      <c r="INV20" s="67"/>
      <c r="INW20" s="67"/>
      <c r="INX20" s="67"/>
      <c r="INY20" s="67"/>
      <c r="INZ20" s="67"/>
      <c r="IOA20" s="67"/>
      <c r="IOB20" s="67"/>
      <c r="IOC20" s="67"/>
      <c r="IOD20" s="67"/>
      <c r="IOE20" s="67"/>
      <c r="IOF20" s="67"/>
      <c r="IOG20" s="67"/>
      <c r="IOH20" s="67"/>
      <c r="IOI20" s="67"/>
      <c r="IOJ20" s="67"/>
      <c r="IOK20" s="67"/>
      <c r="IOL20" s="67"/>
      <c r="IOM20" s="67"/>
      <c r="ION20" s="67"/>
      <c r="IOO20" s="67"/>
      <c r="IOP20" s="67"/>
      <c r="IOQ20" s="67"/>
      <c r="IOR20" s="67"/>
      <c r="IOS20" s="67"/>
      <c r="IOT20" s="67"/>
      <c r="IOU20" s="67"/>
      <c r="IOV20" s="67"/>
      <c r="IOW20" s="67"/>
      <c r="IOX20" s="67"/>
      <c r="IOY20" s="67"/>
      <c r="IOZ20" s="67"/>
      <c r="IPA20" s="67"/>
      <c r="IPB20" s="67"/>
      <c r="IPC20" s="67"/>
      <c r="IPD20" s="67"/>
      <c r="IPE20" s="67"/>
      <c r="IPF20" s="67"/>
      <c r="IPG20" s="67"/>
      <c r="IPH20" s="67"/>
      <c r="IPI20" s="67"/>
      <c r="IPJ20" s="67"/>
      <c r="IPK20" s="67"/>
      <c r="IPL20" s="67"/>
      <c r="IPM20" s="67"/>
      <c r="IPN20" s="67"/>
      <c r="IPO20" s="67"/>
      <c r="IPP20" s="67"/>
      <c r="IPQ20" s="67"/>
      <c r="IPR20" s="67"/>
      <c r="IPS20" s="67"/>
      <c r="IPT20" s="67"/>
      <c r="IPU20" s="67"/>
      <c r="IPV20" s="67"/>
      <c r="IPW20" s="67"/>
      <c r="IPX20" s="67"/>
      <c r="IPY20" s="67"/>
      <c r="IPZ20" s="67"/>
      <c r="IQA20" s="67"/>
      <c r="IQB20" s="67"/>
      <c r="IQC20" s="67"/>
      <c r="IQD20" s="67"/>
      <c r="IQE20" s="67"/>
      <c r="IQF20" s="67"/>
      <c r="IQG20" s="67"/>
      <c r="IQH20" s="67"/>
      <c r="IQI20" s="67"/>
      <c r="IQJ20" s="67"/>
      <c r="IQK20" s="67"/>
      <c r="IQL20" s="67"/>
      <c r="IQM20" s="67"/>
      <c r="IQN20" s="67"/>
      <c r="IQO20" s="67"/>
      <c r="IQP20" s="67"/>
      <c r="IQQ20" s="67"/>
      <c r="IQR20" s="67"/>
      <c r="IQS20" s="67"/>
      <c r="IQT20" s="67"/>
      <c r="IQU20" s="67"/>
      <c r="IQV20" s="67"/>
      <c r="IQW20" s="67"/>
      <c r="IQX20" s="67"/>
      <c r="IQY20" s="67"/>
      <c r="IQZ20" s="67"/>
      <c r="IRA20" s="67"/>
      <c r="IRB20" s="67"/>
      <c r="IRC20" s="67"/>
      <c r="IRD20" s="67"/>
      <c r="IRE20" s="67"/>
      <c r="IRF20" s="67"/>
      <c r="IRG20" s="67"/>
      <c r="IRH20" s="67"/>
      <c r="IRI20" s="67"/>
      <c r="IRJ20" s="67"/>
      <c r="IRK20" s="67"/>
      <c r="IRL20" s="67"/>
      <c r="IRM20" s="67"/>
      <c r="IRN20" s="67"/>
      <c r="IRO20" s="67"/>
      <c r="IRP20" s="67"/>
      <c r="IRQ20" s="67"/>
      <c r="IRR20" s="67"/>
      <c r="IRS20" s="67"/>
      <c r="IRT20" s="67"/>
      <c r="IRU20" s="67"/>
      <c r="IRV20" s="67"/>
      <c r="IRW20" s="67"/>
      <c r="IRX20" s="67"/>
      <c r="IRY20" s="67"/>
      <c r="IRZ20" s="67"/>
      <c r="ISA20" s="67"/>
      <c r="ISB20" s="67"/>
      <c r="ISC20" s="67"/>
      <c r="ISD20" s="67"/>
      <c r="ISE20" s="67"/>
      <c r="ISF20" s="67"/>
      <c r="ISG20" s="67"/>
      <c r="ISH20" s="67"/>
      <c r="ISI20" s="67"/>
      <c r="ISJ20" s="67"/>
      <c r="ISK20" s="67"/>
      <c r="ISL20" s="67"/>
      <c r="ISM20" s="67"/>
      <c r="ISN20" s="67"/>
      <c r="ISO20" s="67"/>
      <c r="ISP20" s="67"/>
      <c r="ISQ20" s="67"/>
      <c r="ISR20" s="67"/>
      <c r="ISS20" s="67"/>
      <c r="IST20" s="67"/>
      <c r="ISU20" s="67"/>
      <c r="ISV20" s="67"/>
      <c r="ISW20" s="67"/>
      <c r="ISX20" s="67"/>
      <c r="ISY20" s="67"/>
      <c r="ISZ20" s="67"/>
      <c r="ITA20" s="67"/>
      <c r="ITB20" s="67"/>
      <c r="ITC20" s="67"/>
      <c r="ITD20" s="67"/>
      <c r="ITE20" s="67"/>
      <c r="ITF20" s="67"/>
      <c r="ITG20" s="67"/>
      <c r="ITH20" s="67"/>
      <c r="ITI20" s="67"/>
      <c r="ITJ20" s="67"/>
      <c r="ITK20" s="67"/>
      <c r="ITL20" s="67"/>
      <c r="ITM20" s="67"/>
      <c r="ITN20" s="67"/>
      <c r="ITO20" s="67"/>
      <c r="ITP20" s="67"/>
      <c r="ITQ20" s="67"/>
      <c r="ITR20" s="67"/>
      <c r="ITS20" s="67"/>
      <c r="ITT20" s="67"/>
      <c r="ITU20" s="67"/>
      <c r="ITV20" s="67"/>
      <c r="ITW20" s="67"/>
      <c r="ITX20" s="67"/>
      <c r="ITY20" s="67"/>
      <c r="ITZ20" s="67"/>
      <c r="IUA20" s="67"/>
      <c r="IUB20" s="67"/>
      <c r="IUC20" s="67"/>
      <c r="IUD20" s="67"/>
      <c r="IUE20" s="67"/>
      <c r="IUF20" s="67"/>
      <c r="IUG20" s="67"/>
      <c r="IUH20" s="67"/>
      <c r="IUI20" s="67"/>
      <c r="IUJ20" s="67"/>
      <c r="IUK20" s="67"/>
      <c r="IUL20" s="67"/>
      <c r="IUM20" s="67"/>
      <c r="IUN20" s="67"/>
      <c r="IUO20" s="67"/>
      <c r="IUP20" s="67"/>
      <c r="IUQ20" s="67"/>
      <c r="IUR20" s="67"/>
      <c r="IUS20" s="67"/>
      <c r="IUT20" s="67"/>
      <c r="IUU20" s="67"/>
      <c r="IUV20" s="67"/>
      <c r="IUW20" s="67"/>
      <c r="IUX20" s="67"/>
      <c r="IUY20" s="67"/>
      <c r="IUZ20" s="67"/>
      <c r="IVA20" s="67"/>
      <c r="IVB20" s="67"/>
      <c r="IVC20" s="67"/>
      <c r="IVD20" s="67"/>
      <c r="IVE20" s="67"/>
      <c r="IVF20" s="67"/>
      <c r="IVG20" s="67"/>
      <c r="IVH20" s="67"/>
      <c r="IVI20" s="67"/>
      <c r="IVJ20" s="67"/>
      <c r="IVK20" s="67"/>
      <c r="IVL20" s="67"/>
      <c r="IVM20" s="67"/>
      <c r="IVN20" s="67"/>
      <c r="IVO20" s="67"/>
      <c r="IVP20" s="67"/>
      <c r="IVQ20" s="67"/>
      <c r="IVR20" s="67"/>
      <c r="IVS20" s="67"/>
      <c r="IVT20" s="67"/>
      <c r="IVU20" s="67"/>
      <c r="IVV20" s="67"/>
      <c r="IVW20" s="67"/>
      <c r="IVX20" s="67"/>
      <c r="IVY20" s="67"/>
      <c r="IVZ20" s="67"/>
      <c r="IWA20" s="67"/>
      <c r="IWB20" s="67"/>
      <c r="IWC20" s="67"/>
      <c r="IWD20" s="67"/>
      <c r="IWE20" s="67"/>
      <c r="IWF20" s="67"/>
      <c r="IWG20" s="67"/>
      <c r="IWH20" s="67"/>
      <c r="IWI20" s="67"/>
      <c r="IWJ20" s="67"/>
      <c r="IWK20" s="67"/>
      <c r="IWL20" s="67"/>
      <c r="IWM20" s="67"/>
      <c r="IWN20" s="67"/>
      <c r="IWO20" s="67"/>
      <c r="IWP20" s="67"/>
      <c r="IWQ20" s="67"/>
      <c r="IWR20" s="67"/>
      <c r="IWS20" s="67"/>
      <c r="IWT20" s="67"/>
      <c r="IWU20" s="67"/>
      <c r="IWV20" s="67"/>
      <c r="IWW20" s="67"/>
      <c r="IWX20" s="67"/>
      <c r="IWY20" s="67"/>
      <c r="IWZ20" s="67"/>
      <c r="IXA20" s="67"/>
      <c r="IXB20" s="67"/>
      <c r="IXC20" s="67"/>
      <c r="IXD20" s="67"/>
      <c r="IXE20" s="67"/>
      <c r="IXF20" s="67"/>
      <c r="IXG20" s="67"/>
      <c r="IXH20" s="67"/>
      <c r="IXI20" s="67"/>
      <c r="IXJ20" s="67"/>
      <c r="IXK20" s="67"/>
      <c r="IXL20" s="67"/>
      <c r="IXM20" s="67"/>
      <c r="IXN20" s="67"/>
      <c r="IXO20" s="67"/>
      <c r="IXP20" s="67"/>
      <c r="IXQ20" s="67"/>
      <c r="IXR20" s="67"/>
      <c r="IXS20" s="67"/>
      <c r="IXT20" s="67"/>
      <c r="IXU20" s="67"/>
      <c r="IXV20" s="67"/>
      <c r="IXW20" s="67"/>
      <c r="IXX20" s="67"/>
      <c r="IXY20" s="67"/>
      <c r="IXZ20" s="67"/>
      <c r="IYA20" s="67"/>
      <c r="IYB20" s="67"/>
      <c r="IYC20" s="67"/>
      <c r="IYD20" s="67"/>
      <c r="IYE20" s="67"/>
      <c r="IYF20" s="67"/>
      <c r="IYG20" s="67"/>
      <c r="IYH20" s="67"/>
      <c r="IYI20" s="67"/>
      <c r="IYJ20" s="67"/>
      <c r="IYK20" s="67"/>
      <c r="IYL20" s="67"/>
      <c r="IYM20" s="67"/>
      <c r="IYN20" s="67"/>
      <c r="IYO20" s="67"/>
      <c r="IYP20" s="67"/>
      <c r="IYQ20" s="67"/>
      <c r="IYR20" s="67"/>
      <c r="IYS20" s="67"/>
      <c r="IYT20" s="67"/>
      <c r="IYU20" s="67"/>
      <c r="IYV20" s="67"/>
      <c r="IYW20" s="67"/>
      <c r="IYX20" s="67"/>
      <c r="IYY20" s="67"/>
      <c r="IYZ20" s="67"/>
      <c r="IZA20" s="67"/>
      <c r="IZB20" s="67"/>
      <c r="IZC20" s="67"/>
      <c r="IZD20" s="67"/>
      <c r="IZE20" s="67"/>
      <c r="IZF20" s="67"/>
      <c r="IZG20" s="67"/>
      <c r="IZH20" s="67"/>
      <c r="IZI20" s="67"/>
      <c r="IZJ20" s="67"/>
      <c r="IZK20" s="67"/>
      <c r="IZL20" s="67"/>
      <c r="IZM20" s="67"/>
      <c r="IZN20" s="67"/>
      <c r="IZO20" s="67"/>
      <c r="IZP20" s="67"/>
      <c r="IZQ20" s="67"/>
      <c r="IZR20" s="67"/>
      <c r="IZS20" s="67"/>
      <c r="IZT20" s="67"/>
      <c r="IZU20" s="67"/>
      <c r="IZV20" s="67"/>
      <c r="IZW20" s="67"/>
      <c r="IZX20" s="67"/>
      <c r="IZY20" s="67"/>
      <c r="IZZ20" s="67"/>
      <c r="JAA20" s="67"/>
      <c r="JAB20" s="67"/>
      <c r="JAC20" s="67"/>
      <c r="JAD20" s="67"/>
      <c r="JAE20" s="67"/>
      <c r="JAF20" s="67"/>
      <c r="JAG20" s="67"/>
      <c r="JAH20" s="67"/>
      <c r="JAI20" s="67"/>
      <c r="JAJ20" s="67"/>
      <c r="JAK20" s="67"/>
      <c r="JAL20" s="67"/>
      <c r="JAM20" s="67"/>
      <c r="JAN20" s="67"/>
      <c r="JAO20" s="67"/>
      <c r="JAP20" s="67"/>
      <c r="JAQ20" s="67"/>
      <c r="JAR20" s="67"/>
      <c r="JAS20" s="67"/>
      <c r="JAT20" s="67"/>
      <c r="JAU20" s="67"/>
      <c r="JAV20" s="67"/>
      <c r="JAW20" s="67"/>
      <c r="JAX20" s="67"/>
      <c r="JAY20" s="67"/>
      <c r="JAZ20" s="67"/>
      <c r="JBA20" s="67"/>
      <c r="JBB20" s="67"/>
      <c r="JBC20" s="67"/>
      <c r="JBD20" s="67"/>
      <c r="JBE20" s="67"/>
      <c r="JBF20" s="67"/>
      <c r="JBG20" s="67"/>
      <c r="JBH20" s="67"/>
      <c r="JBI20" s="67"/>
      <c r="JBJ20" s="67"/>
      <c r="JBK20" s="67"/>
      <c r="JBL20" s="67"/>
      <c r="JBM20" s="67"/>
      <c r="JBN20" s="67"/>
      <c r="JBO20" s="67"/>
      <c r="JBP20" s="67"/>
      <c r="JBQ20" s="67"/>
      <c r="JBR20" s="67"/>
      <c r="JBS20" s="67"/>
      <c r="JBT20" s="67"/>
      <c r="JBU20" s="67"/>
      <c r="JBV20" s="67"/>
      <c r="JBW20" s="67"/>
      <c r="JBX20" s="67"/>
      <c r="JBY20" s="67"/>
      <c r="JBZ20" s="67"/>
      <c r="JCA20" s="67"/>
      <c r="JCB20" s="67"/>
      <c r="JCC20" s="67"/>
      <c r="JCD20" s="67"/>
      <c r="JCE20" s="67"/>
      <c r="JCF20" s="67"/>
      <c r="JCG20" s="67"/>
      <c r="JCH20" s="67"/>
      <c r="JCI20" s="67"/>
      <c r="JCJ20" s="67"/>
      <c r="JCK20" s="67"/>
      <c r="JCL20" s="67"/>
      <c r="JCM20" s="67"/>
      <c r="JCN20" s="67"/>
      <c r="JCO20" s="67"/>
      <c r="JCP20" s="67"/>
      <c r="JCQ20" s="67"/>
      <c r="JCR20" s="67"/>
      <c r="JCS20" s="67"/>
      <c r="JCT20" s="67"/>
      <c r="JCU20" s="67"/>
      <c r="JCV20" s="67"/>
      <c r="JCW20" s="67"/>
      <c r="JCX20" s="67"/>
      <c r="JCY20" s="67"/>
      <c r="JCZ20" s="67"/>
      <c r="JDA20" s="67"/>
      <c r="JDB20" s="67"/>
      <c r="JDC20" s="67"/>
      <c r="JDD20" s="67"/>
      <c r="JDE20" s="67"/>
      <c r="JDF20" s="67"/>
      <c r="JDG20" s="67"/>
      <c r="JDH20" s="67"/>
      <c r="JDI20" s="67"/>
      <c r="JDJ20" s="67"/>
      <c r="JDK20" s="67"/>
      <c r="JDL20" s="67"/>
      <c r="JDM20" s="67"/>
      <c r="JDN20" s="67"/>
      <c r="JDO20" s="67"/>
      <c r="JDP20" s="67"/>
      <c r="JDQ20" s="67"/>
      <c r="JDR20" s="67"/>
      <c r="JDS20" s="67"/>
      <c r="JDT20" s="67"/>
      <c r="JDU20" s="67"/>
      <c r="JDV20" s="67"/>
      <c r="JDW20" s="67"/>
      <c r="JDX20" s="67"/>
      <c r="JDY20" s="67"/>
      <c r="JDZ20" s="67"/>
      <c r="JEA20" s="67"/>
      <c r="JEB20" s="67"/>
      <c r="JEC20" s="67"/>
      <c r="JED20" s="67"/>
      <c r="JEE20" s="67"/>
      <c r="JEF20" s="67"/>
      <c r="JEG20" s="67"/>
      <c r="JEH20" s="67"/>
      <c r="JEI20" s="67"/>
      <c r="JEJ20" s="67"/>
      <c r="JEK20" s="67"/>
      <c r="JEL20" s="67"/>
      <c r="JEM20" s="67"/>
      <c r="JEN20" s="67"/>
      <c r="JEO20" s="67"/>
      <c r="JEP20" s="67"/>
      <c r="JEQ20" s="67"/>
      <c r="JER20" s="67"/>
      <c r="JES20" s="67"/>
      <c r="JET20" s="67"/>
      <c r="JEU20" s="67"/>
      <c r="JEV20" s="67"/>
      <c r="JEW20" s="67"/>
      <c r="JEX20" s="67"/>
      <c r="JEY20" s="67"/>
      <c r="JEZ20" s="67"/>
      <c r="JFA20" s="67"/>
      <c r="JFB20" s="67"/>
      <c r="JFC20" s="67"/>
      <c r="JFD20" s="67"/>
      <c r="JFE20" s="67"/>
      <c r="JFF20" s="67"/>
      <c r="JFG20" s="67"/>
      <c r="JFH20" s="67"/>
      <c r="JFI20" s="67"/>
      <c r="JFJ20" s="67"/>
      <c r="JFK20" s="67"/>
      <c r="JFL20" s="67"/>
      <c r="JFM20" s="67"/>
      <c r="JFN20" s="67"/>
      <c r="JFO20" s="67"/>
      <c r="JFP20" s="67"/>
      <c r="JFQ20" s="67"/>
      <c r="JFR20" s="67"/>
      <c r="JFS20" s="67"/>
      <c r="JFT20" s="67"/>
      <c r="JFU20" s="67"/>
      <c r="JFV20" s="67"/>
      <c r="JFW20" s="67"/>
      <c r="JFX20" s="67"/>
      <c r="JFY20" s="67"/>
      <c r="JFZ20" s="67"/>
      <c r="JGA20" s="67"/>
      <c r="JGB20" s="67"/>
      <c r="JGC20" s="67"/>
      <c r="JGD20" s="67"/>
      <c r="JGE20" s="67"/>
      <c r="JGF20" s="67"/>
      <c r="JGG20" s="67"/>
      <c r="JGH20" s="67"/>
      <c r="JGI20" s="67"/>
      <c r="JGJ20" s="67"/>
      <c r="JGK20" s="67"/>
      <c r="JGL20" s="67"/>
      <c r="JGM20" s="67"/>
      <c r="JGN20" s="67"/>
      <c r="JGO20" s="67"/>
      <c r="JGP20" s="67"/>
      <c r="JGQ20" s="67"/>
      <c r="JGR20" s="67"/>
      <c r="JGS20" s="67"/>
      <c r="JGT20" s="67"/>
      <c r="JGU20" s="67"/>
      <c r="JGV20" s="67"/>
      <c r="JGW20" s="67"/>
      <c r="JGX20" s="67"/>
      <c r="JGY20" s="67"/>
      <c r="JGZ20" s="67"/>
      <c r="JHA20" s="67"/>
      <c r="JHB20" s="67"/>
      <c r="JHC20" s="67"/>
      <c r="JHD20" s="67"/>
      <c r="JHE20" s="67"/>
      <c r="JHF20" s="67"/>
      <c r="JHG20" s="67"/>
      <c r="JHH20" s="67"/>
      <c r="JHI20" s="67"/>
      <c r="JHJ20" s="67"/>
      <c r="JHK20" s="67"/>
      <c r="JHL20" s="67"/>
      <c r="JHM20" s="67"/>
      <c r="JHN20" s="67"/>
      <c r="JHO20" s="67"/>
      <c r="JHP20" s="67"/>
      <c r="JHQ20" s="67"/>
      <c r="JHR20" s="67"/>
      <c r="JHS20" s="67"/>
      <c r="JHT20" s="67"/>
      <c r="JHU20" s="67"/>
      <c r="JHV20" s="67"/>
      <c r="JHW20" s="67"/>
      <c r="JHX20" s="67"/>
      <c r="JHY20" s="67"/>
      <c r="JHZ20" s="67"/>
      <c r="JIA20" s="67"/>
      <c r="JIB20" s="67"/>
      <c r="JIC20" s="67"/>
      <c r="JID20" s="67"/>
      <c r="JIE20" s="67"/>
      <c r="JIF20" s="67"/>
      <c r="JIG20" s="67"/>
      <c r="JIH20" s="67"/>
      <c r="JII20" s="67"/>
      <c r="JIJ20" s="67"/>
      <c r="JIK20" s="67"/>
      <c r="JIL20" s="67"/>
      <c r="JIM20" s="67"/>
      <c r="JIN20" s="67"/>
      <c r="JIO20" s="67"/>
      <c r="JIP20" s="67"/>
      <c r="JIQ20" s="67"/>
      <c r="JIR20" s="67"/>
      <c r="JIS20" s="67"/>
      <c r="JIT20" s="67"/>
      <c r="JIU20" s="67"/>
      <c r="JIV20" s="67"/>
      <c r="JIW20" s="67"/>
      <c r="JIX20" s="67"/>
      <c r="JIY20" s="67"/>
      <c r="JIZ20" s="67"/>
      <c r="JJA20" s="67"/>
      <c r="JJB20" s="67"/>
      <c r="JJC20" s="67"/>
      <c r="JJD20" s="67"/>
      <c r="JJE20" s="67"/>
      <c r="JJF20" s="67"/>
      <c r="JJG20" s="67"/>
      <c r="JJH20" s="67"/>
      <c r="JJI20" s="67"/>
      <c r="JJJ20" s="67"/>
      <c r="JJK20" s="67"/>
      <c r="JJL20" s="67"/>
      <c r="JJM20" s="67"/>
      <c r="JJN20" s="67"/>
      <c r="JJO20" s="67"/>
      <c r="JJP20" s="67"/>
      <c r="JJQ20" s="67"/>
      <c r="JJR20" s="67"/>
      <c r="JJS20" s="67"/>
      <c r="JJT20" s="67"/>
      <c r="JJU20" s="67"/>
      <c r="JJV20" s="67"/>
      <c r="JJW20" s="67"/>
      <c r="JJX20" s="67"/>
      <c r="JJY20" s="67"/>
      <c r="JJZ20" s="67"/>
      <c r="JKA20" s="67"/>
      <c r="JKB20" s="67"/>
      <c r="JKC20" s="67"/>
      <c r="JKD20" s="67"/>
      <c r="JKE20" s="67"/>
      <c r="JKF20" s="67"/>
      <c r="JKG20" s="67"/>
      <c r="JKH20" s="67"/>
      <c r="JKI20" s="67"/>
      <c r="JKJ20" s="67"/>
      <c r="JKK20" s="67"/>
      <c r="JKL20" s="67"/>
      <c r="JKM20" s="67"/>
      <c r="JKN20" s="67"/>
      <c r="JKO20" s="67"/>
      <c r="JKP20" s="67"/>
      <c r="JKQ20" s="67"/>
      <c r="JKR20" s="67"/>
      <c r="JKS20" s="67"/>
      <c r="JKT20" s="67"/>
      <c r="JKU20" s="67"/>
      <c r="JKV20" s="67"/>
      <c r="JKW20" s="67"/>
      <c r="JKX20" s="67"/>
      <c r="JKY20" s="67"/>
      <c r="JKZ20" s="67"/>
      <c r="JLA20" s="67"/>
      <c r="JLB20" s="67"/>
      <c r="JLC20" s="67"/>
      <c r="JLD20" s="67"/>
      <c r="JLE20" s="67"/>
      <c r="JLF20" s="67"/>
      <c r="JLG20" s="67"/>
      <c r="JLH20" s="67"/>
      <c r="JLI20" s="67"/>
      <c r="JLJ20" s="67"/>
      <c r="JLK20" s="67"/>
      <c r="JLL20" s="67"/>
      <c r="JLM20" s="67"/>
      <c r="JLN20" s="67"/>
      <c r="JLO20" s="67"/>
      <c r="JLP20" s="67"/>
      <c r="JLQ20" s="67"/>
      <c r="JLR20" s="67"/>
      <c r="JLS20" s="67"/>
      <c r="JLT20" s="67"/>
      <c r="JLU20" s="67"/>
      <c r="JLV20" s="67"/>
      <c r="JLW20" s="67"/>
      <c r="JLX20" s="67"/>
      <c r="JLY20" s="67"/>
      <c r="JLZ20" s="67"/>
      <c r="JMA20" s="67"/>
      <c r="JMB20" s="67"/>
      <c r="JMC20" s="67"/>
      <c r="JMD20" s="67"/>
      <c r="JME20" s="67"/>
      <c r="JMF20" s="67"/>
      <c r="JMG20" s="67"/>
      <c r="JMH20" s="67"/>
      <c r="JMI20" s="67"/>
      <c r="JMJ20" s="67"/>
      <c r="JMK20" s="67"/>
      <c r="JML20" s="67"/>
      <c r="JMM20" s="67"/>
      <c r="JMN20" s="67"/>
      <c r="JMO20" s="67"/>
      <c r="JMP20" s="67"/>
      <c r="JMQ20" s="67"/>
      <c r="JMR20" s="67"/>
      <c r="JMS20" s="67"/>
      <c r="JMT20" s="67"/>
      <c r="JMU20" s="67"/>
      <c r="JMV20" s="67"/>
      <c r="JMW20" s="67"/>
      <c r="JMX20" s="67"/>
      <c r="JMY20" s="67"/>
      <c r="JMZ20" s="67"/>
      <c r="JNA20" s="67"/>
      <c r="JNB20" s="67"/>
      <c r="JNC20" s="67"/>
      <c r="JND20" s="67"/>
      <c r="JNE20" s="67"/>
      <c r="JNF20" s="67"/>
      <c r="JNG20" s="67"/>
      <c r="JNH20" s="67"/>
      <c r="JNI20" s="67"/>
      <c r="JNJ20" s="67"/>
      <c r="JNK20" s="67"/>
      <c r="JNL20" s="67"/>
      <c r="JNM20" s="67"/>
      <c r="JNN20" s="67"/>
      <c r="JNO20" s="67"/>
      <c r="JNP20" s="67"/>
      <c r="JNQ20" s="67"/>
      <c r="JNR20" s="67"/>
      <c r="JNS20" s="67"/>
      <c r="JNT20" s="67"/>
      <c r="JNU20" s="67"/>
      <c r="JNV20" s="67"/>
      <c r="JNW20" s="67"/>
      <c r="JNX20" s="67"/>
      <c r="JNY20" s="67"/>
      <c r="JNZ20" s="67"/>
      <c r="JOA20" s="67"/>
      <c r="JOB20" s="67"/>
      <c r="JOC20" s="67"/>
      <c r="JOD20" s="67"/>
      <c r="JOE20" s="67"/>
      <c r="JOF20" s="67"/>
      <c r="JOG20" s="67"/>
      <c r="JOH20" s="67"/>
      <c r="JOI20" s="67"/>
      <c r="JOJ20" s="67"/>
      <c r="JOK20" s="67"/>
      <c r="JOL20" s="67"/>
      <c r="JOM20" s="67"/>
      <c r="JON20" s="67"/>
      <c r="JOO20" s="67"/>
      <c r="JOP20" s="67"/>
      <c r="JOQ20" s="67"/>
      <c r="JOR20" s="67"/>
      <c r="JOS20" s="67"/>
      <c r="JOT20" s="67"/>
      <c r="JOU20" s="67"/>
      <c r="JOV20" s="67"/>
      <c r="JOW20" s="67"/>
      <c r="JOX20" s="67"/>
      <c r="JOY20" s="67"/>
      <c r="JOZ20" s="67"/>
      <c r="JPA20" s="67"/>
      <c r="JPB20" s="67"/>
      <c r="JPC20" s="67"/>
      <c r="JPD20" s="67"/>
      <c r="JPE20" s="67"/>
      <c r="JPF20" s="67"/>
      <c r="JPG20" s="67"/>
      <c r="JPH20" s="67"/>
      <c r="JPI20" s="67"/>
      <c r="JPJ20" s="67"/>
      <c r="JPK20" s="67"/>
      <c r="JPL20" s="67"/>
      <c r="JPM20" s="67"/>
      <c r="JPN20" s="67"/>
      <c r="JPO20" s="67"/>
      <c r="JPP20" s="67"/>
      <c r="JPQ20" s="67"/>
      <c r="JPR20" s="67"/>
      <c r="JPS20" s="67"/>
      <c r="JPT20" s="67"/>
      <c r="JPU20" s="67"/>
      <c r="JPV20" s="67"/>
      <c r="JPW20" s="67"/>
      <c r="JPX20" s="67"/>
      <c r="JPY20" s="67"/>
      <c r="JPZ20" s="67"/>
      <c r="JQA20" s="67"/>
      <c r="JQB20" s="67"/>
      <c r="JQC20" s="67"/>
      <c r="JQD20" s="67"/>
      <c r="JQE20" s="67"/>
      <c r="JQF20" s="67"/>
      <c r="JQG20" s="67"/>
      <c r="JQH20" s="67"/>
      <c r="JQI20" s="67"/>
      <c r="JQJ20" s="67"/>
      <c r="JQK20" s="67"/>
      <c r="JQL20" s="67"/>
      <c r="JQM20" s="67"/>
      <c r="JQN20" s="67"/>
      <c r="JQO20" s="67"/>
      <c r="JQP20" s="67"/>
      <c r="JQQ20" s="67"/>
      <c r="JQR20" s="67"/>
      <c r="JQS20" s="67"/>
      <c r="JQT20" s="67"/>
      <c r="JQU20" s="67"/>
      <c r="JQV20" s="67"/>
      <c r="JQW20" s="67"/>
      <c r="JQX20" s="67"/>
      <c r="JQY20" s="67"/>
      <c r="JQZ20" s="67"/>
      <c r="JRA20" s="67"/>
      <c r="JRB20" s="67"/>
      <c r="JRC20" s="67"/>
      <c r="JRD20" s="67"/>
      <c r="JRE20" s="67"/>
      <c r="JRF20" s="67"/>
      <c r="JRG20" s="67"/>
      <c r="JRH20" s="67"/>
      <c r="JRI20" s="67"/>
      <c r="JRJ20" s="67"/>
      <c r="JRK20" s="67"/>
      <c r="JRL20" s="67"/>
      <c r="JRM20" s="67"/>
      <c r="JRN20" s="67"/>
      <c r="JRO20" s="67"/>
      <c r="JRP20" s="67"/>
      <c r="JRQ20" s="67"/>
      <c r="JRR20" s="67"/>
      <c r="JRS20" s="67"/>
      <c r="JRT20" s="67"/>
      <c r="JRU20" s="67"/>
      <c r="JRV20" s="67"/>
      <c r="JRW20" s="67"/>
      <c r="JRX20" s="67"/>
      <c r="JRY20" s="67"/>
      <c r="JRZ20" s="67"/>
      <c r="JSA20" s="67"/>
      <c r="JSB20" s="67"/>
      <c r="JSC20" s="67"/>
      <c r="JSD20" s="67"/>
      <c r="JSE20" s="67"/>
      <c r="JSF20" s="67"/>
      <c r="JSG20" s="67"/>
      <c r="JSH20" s="67"/>
      <c r="JSI20" s="67"/>
      <c r="JSJ20" s="67"/>
      <c r="JSK20" s="67"/>
      <c r="JSL20" s="67"/>
      <c r="JSM20" s="67"/>
      <c r="JSN20" s="67"/>
      <c r="JSO20" s="67"/>
      <c r="JSP20" s="67"/>
      <c r="JSQ20" s="67"/>
      <c r="JSR20" s="67"/>
      <c r="JSS20" s="67"/>
      <c r="JST20" s="67"/>
      <c r="JSU20" s="67"/>
      <c r="JSV20" s="67"/>
      <c r="JSW20" s="67"/>
      <c r="JSX20" s="67"/>
      <c r="JSY20" s="67"/>
      <c r="JSZ20" s="67"/>
      <c r="JTA20" s="67"/>
      <c r="JTB20" s="67"/>
      <c r="JTC20" s="67"/>
      <c r="JTD20" s="67"/>
      <c r="JTE20" s="67"/>
      <c r="JTF20" s="67"/>
      <c r="JTG20" s="67"/>
      <c r="JTH20" s="67"/>
      <c r="JTI20" s="67"/>
      <c r="JTJ20" s="67"/>
      <c r="JTK20" s="67"/>
      <c r="JTL20" s="67"/>
      <c r="JTM20" s="67"/>
      <c r="JTN20" s="67"/>
      <c r="JTO20" s="67"/>
      <c r="JTP20" s="67"/>
      <c r="JTQ20" s="67"/>
      <c r="JTR20" s="67"/>
      <c r="JTS20" s="67"/>
      <c r="JTT20" s="67"/>
      <c r="JTU20" s="67"/>
      <c r="JTV20" s="67"/>
      <c r="JTW20" s="67"/>
      <c r="JTX20" s="67"/>
      <c r="JTY20" s="67"/>
      <c r="JTZ20" s="67"/>
      <c r="JUA20" s="67"/>
      <c r="JUB20" s="67"/>
      <c r="JUC20" s="67"/>
      <c r="JUD20" s="67"/>
      <c r="JUE20" s="67"/>
      <c r="JUF20" s="67"/>
      <c r="JUG20" s="67"/>
      <c r="JUH20" s="67"/>
      <c r="JUI20" s="67"/>
      <c r="JUJ20" s="67"/>
      <c r="JUK20" s="67"/>
      <c r="JUL20" s="67"/>
      <c r="JUM20" s="67"/>
      <c r="JUN20" s="67"/>
      <c r="JUO20" s="67"/>
      <c r="JUP20" s="67"/>
      <c r="JUQ20" s="67"/>
      <c r="JUR20" s="67"/>
      <c r="JUS20" s="67"/>
      <c r="JUT20" s="67"/>
      <c r="JUU20" s="67"/>
      <c r="JUV20" s="67"/>
      <c r="JUW20" s="67"/>
      <c r="JUX20" s="67"/>
      <c r="JUY20" s="67"/>
      <c r="JUZ20" s="67"/>
      <c r="JVA20" s="67"/>
      <c r="JVB20" s="67"/>
      <c r="JVC20" s="67"/>
      <c r="JVD20" s="67"/>
      <c r="JVE20" s="67"/>
      <c r="JVF20" s="67"/>
      <c r="JVG20" s="67"/>
      <c r="JVH20" s="67"/>
      <c r="JVI20" s="67"/>
      <c r="JVJ20" s="67"/>
      <c r="JVK20" s="67"/>
      <c r="JVL20" s="67"/>
      <c r="JVM20" s="67"/>
      <c r="JVN20" s="67"/>
      <c r="JVO20" s="67"/>
      <c r="JVP20" s="67"/>
      <c r="JVQ20" s="67"/>
      <c r="JVR20" s="67"/>
      <c r="JVS20" s="67"/>
      <c r="JVT20" s="67"/>
      <c r="JVU20" s="67"/>
      <c r="JVV20" s="67"/>
      <c r="JVW20" s="67"/>
      <c r="JVX20" s="67"/>
      <c r="JVY20" s="67"/>
      <c r="JVZ20" s="67"/>
      <c r="JWA20" s="67"/>
      <c r="JWB20" s="67"/>
      <c r="JWC20" s="67"/>
      <c r="JWD20" s="67"/>
      <c r="JWE20" s="67"/>
      <c r="JWF20" s="67"/>
      <c r="JWG20" s="67"/>
      <c r="JWH20" s="67"/>
      <c r="JWI20" s="67"/>
      <c r="JWJ20" s="67"/>
      <c r="JWK20" s="67"/>
      <c r="JWL20" s="67"/>
      <c r="JWM20" s="67"/>
      <c r="JWN20" s="67"/>
      <c r="JWO20" s="67"/>
      <c r="JWP20" s="67"/>
      <c r="JWQ20" s="67"/>
      <c r="JWR20" s="67"/>
      <c r="JWS20" s="67"/>
      <c r="JWT20" s="67"/>
      <c r="JWU20" s="67"/>
      <c r="JWV20" s="67"/>
      <c r="JWW20" s="67"/>
      <c r="JWX20" s="67"/>
      <c r="JWY20" s="67"/>
      <c r="JWZ20" s="67"/>
      <c r="JXA20" s="67"/>
      <c r="JXB20" s="67"/>
      <c r="JXC20" s="67"/>
      <c r="JXD20" s="67"/>
      <c r="JXE20" s="67"/>
      <c r="JXF20" s="67"/>
      <c r="JXG20" s="67"/>
      <c r="JXH20" s="67"/>
      <c r="JXI20" s="67"/>
      <c r="JXJ20" s="67"/>
      <c r="JXK20" s="67"/>
      <c r="JXL20" s="67"/>
      <c r="JXM20" s="67"/>
      <c r="JXN20" s="67"/>
      <c r="JXO20" s="67"/>
      <c r="JXP20" s="67"/>
      <c r="JXQ20" s="67"/>
      <c r="JXR20" s="67"/>
      <c r="JXS20" s="67"/>
      <c r="JXT20" s="67"/>
      <c r="JXU20" s="67"/>
      <c r="JXV20" s="67"/>
      <c r="JXW20" s="67"/>
      <c r="JXX20" s="67"/>
      <c r="JXY20" s="67"/>
      <c r="JXZ20" s="67"/>
      <c r="JYA20" s="67"/>
      <c r="JYB20" s="67"/>
      <c r="JYC20" s="67"/>
      <c r="JYD20" s="67"/>
      <c r="JYE20" s="67"/>
      <c r="JYF20" s="67"/>
      <c r="JYG20" s="67"/>
      <c r="JYH20" s="67"/>
      <c r="JYI20" s="67"/>
      <c r="JYJ20" s="67"/>
      <c r="JYK20" s="67"/>
      <c r="JYL20" s="67"/>
      <c r="JYM20" s="67"/>
      <c r="JYN20" s="67"/>
      <c r="JYO20" s="67"/>
      <c r="JYP20" s="67"/>
      <c r="JYQ20" s="67"/>
      <c r="JYR20" s="67"/>
      <c r="JYS20" s="67"/>
      <c r="JYT20" s="67"/>
      <c r="JYU20" s="67"/>
      <c r="JYV20" s="67"/>
      <c r="JYW20" s="67"/>
      <c r="JYX20" s="67"/>
      <c r="JYY20" s="67"/>
      <c r="JYZ20" s="67"/>
      <c r="JZA20" s="67"/>
      <c r="JZB20" s="67"/>
      <c r="JZC20" s="67"/>
      <c r="JZD20" s="67"/>
      <c r="JZE20" s="67"/>
      <c r="JZF20" s="67"/>
      <c r="JZG20" s="67"/>
      <c r="JZH20" s="67"/>
      <c r="JZI20" s="67"/>
      <c r="JZJ20" s="67"/>
      <c r="JZK20" s="67"/>
      <c r="JZL20" s="67"/>
      <c r="JZM20" s="67"/>
      <c r="JZN20" s="67"/>
      <c r="JZO20" s="67"/>
      <c r="JZP20" s="67"/>
      <c r="JZQ20" s="67"/>
      <c r="JZR20" s="67"/>
      <c r="JZS20" s="67"/>
      <c r="JZT20" s="67"/>
      <c r="JZU20" s="67"/>
      <c r="JZV20" s="67"/>
      <c r="JZW20" s="67"/>
      <c r="JZX20" s="67"/>
      <c r="JZY20" s="67"/>
      <c r="JZZ20" s="67"/>
      <c r="KAA20" s="67"/>
      <c r="KAB20" s="67"/>
      <c r="KAC20" s="67"/>
      <c r="KAD20" s="67"/>
      <c r="KAE20" s="67"/>
      <c r="KAF20" s="67"/>
      <c r="KAG20" s="67"/>
      <c r="KAH20" s="67"/>
      <c r="KAI20" s="67"/>
      <c r="KAJ20" s="67"/>
      <c r="KAK20" s="67"/>
      <c r="KAL20" s="67"/>
      <c r="KAM20" s="67"/>
      <c r="KAN20" s="67"/>
      <c r="KAO20" s="67"/>
      <c r="KAP20" s="67"/>
      <c r="KAQ20" s="67"/>
      <c r="KAR20" s="67"/>
      <c r="KAS20" s="67"/>
      <c r="KAT20" s="67"/>
      <c r="KAU20" s="67"/>
      <c r="KAV20" s="67"/>
      <c r="KAW20" s="67"/>
      <c r="KAX20" s="67"/>
      <c r="KAY20" s="67"/>
      <c r="KAZ20" s="67"/>
      <c r="KBA20" s="67"/>
      <c r="KBB20" s="67"/>
      <c r="KBC20" s="67"/>
      <c r="KBD20" s="67"/>
      <c r="KBE20" s="67"/>
      <c r="KBF20" s="67"/>
      <c r="KBG20" s="67"/>
      <c r="KBH20" s="67"/>
      <c r="KBI20" s="67"/>
      <c r="KBJ20" s="67"/>
      <c r="KBK20" s="67"/>
      <c r="KBL20" s="67"/>
      <c r="KBM20" s="67"/>
      <c r="KBN20" s="67"/>
      <c r="KBO20" s="67"/>
      <c r="KBP20" s="67"/>
      <c r="KBQ20" s="67"/>
      <c r="KBR20" s="67"/>
      <c r="KBS20" s="67"/>
      <c r="KBT20" s="67"/>
      <c r="KBU20" s="67"/>
      <c r="KBV20" s="67"/>
      <c r="KBW20" s="67"/>
      <c r="KBX20" s="67"/>
      <c r="KBY20" s="67"/>
      <c r="KBZ20" s="67"/>
      <c r="KCA20" s="67"/>
      <c r="KCB20" s="67"/>
      <c r="KCC20" s="67"/>
      <c r="KCD20" s="67"/>
      <c r="KCE20" s="67"/>
      <c r="KCF20" s="67"/>
      <c r="KCG20" s="67"/>
      <c r="KCH20" s="67"/>
      <c r="KCI20" s="67"/>
      <c r="KCJ20" s="67"/>
      <c r="KCK20" s="67"/>
      <c r="KCL20" s="67"/>
      <c r="KCM20" s="67"/>
      <c r="KCN20" s="67"/>
      <c r="KCO20" s="67"/>
      <c r="KCP20" s="67"/>
      <c r="KCQ20" s="67"/>
      <c r="KCR20" s="67"/>
      <c r="KCS20" s="67"/>
      <c r="KCT20" s="67"/>
      <c r="KCU20" s="67"/>
      <c r="KCV20" s="67"/>
      <c r="KCW20" s="67"/>
      <c r="KCX20" s="67"/>
      <c r="KCY20" s="67"/>
      <c r="KCZ20" s="67"/>
      <c r="KDA20" s="67"/>
      <c r="KDB20" s="67"/>
      <c r="KDC20" s="67"/>
      <c r="KDD20" s="67"/>
      <c r="KDE20" s="67"/>
      <c r="KDF20" s="67"/>
      <c r="KDG20" s="67"/>
      <c r="KDH20" s="67"/>
      <c r="KDI20" s="67"/>
      <c r="KDJ20" s="67"/>
      <c r="KDK20" s="67"/>
      <c r="KDL20" s="67"/>
      <c r="KDM20" s="67"/>
      <c r="KDN20" s="67"/>
      <c r="KDO20" s="67"/>
      <c r="KDP20" s="67"/>
      <c r="KDQ20" s="67"/>
      <c r="KDR20" s="67"/>
      <c r="KDS20" s="67"/>
      <c r="KDT20" s="67"/>
      <c r="KDU20" s="67"/>
      <c r="KDV20" s="67"/>
      <c r="KDW20" s="67"/>
      <c r="KDX20" s="67"/>
      <c r="KDY20" s="67"/>
      <c r="KDZ20" s="67"/>
      <c r="KEA20" s="67"/>
      <c r="KEB20" s="67"/>
      <c r="KEC20" s="67"/>
      <c r="KED20" s="67"/>
      <c r="KEE20" s="67"/>
      <c r="KEF20" s="67"/>
      <c r="KEG20" s="67"/>
      <c r="KEH20" s="67"/>
      <c r="KEI20" s="67"/>
      <c r="KEJ20" s="67"/>
      <c r="KEK20" s="67"/>
      <c r="KEL20" s="67"/>
      <c r="KEM20" s="67"/>
      <c r="KEN20" s="67"/>
      <c r="KEO20" s="67"/>
      <c r="KEP20" s="67"/>
      <c r="KEQ20" s="67"/>
      <c r="KER20" s="67"/>
      <c r="KES20" s="67"/>
      <c r="KET20" s="67"/>
      <c r="KEU20" s="67"/>
      <c r="KEV20" s="67"/>
      <c r="KEW20" s="67"/>
      <c r="KEX20" s="67"/>
      <c r="KEY20" s="67"/>
      <c r="KEZ20" s="67"/>
      <c r="KFA20" s="67"/>
      <c r="KFB20" s="67"/>
      <c r="KFC20" s="67"/>
      <c r="KFD20" s="67"/>
      <c r="KFE20" s="67"/>
      <c r="KFF20" s="67"/>
      <c r="KFG20" s="67"/>
      <c r="KFH20" s="67"/>
      <c r="KFI20" s="67"/>
      <c r="KFJ20" s="67"/>
      <c r="KFK20" s="67"/>
      <c r="KFL20" s="67"/>
      <c r="KFM20" s="67"/>
      <c r="KFN20" s="67"/>
      <c r="KFO20" s="67"/>
      <c r="KFP20" s="67"/>
      <c r="KFQ20" s="67"/>
      <c r="KFR20" s="67"/>
      <c r="KFS20" s="67"/>
      <c r="KFT20" s="67"/>
      <c r="KFU20" s="67"/>
      <c r="KFV20" s="67"/>
      <c r="KFW20" s="67"/>
      <c r="KFX20" s="67"/>
      <c r="KFY20" s="67"/>
      <c r="KFZ20" s="67"/>
      <c r="KGA20" s="67"/>
      <c r="KGB20" s="67"/>
      <c r="KGC20" s="67"/>
      <c r="KGD20" s="67"/>
      <c r="KGE20" s="67"/>
      <c r="KGF20" s="67"/>
      <c r="KGG20" s="67"/>
      <c r="KGH20" s="67"/>
      <c r="KGI20" s="67"/>
      <c r="KGJ20" s="67"/>
      <c r="KGK20" s="67"/>
      <c r="KGL20" s="67"/>
      <c r="KGM20" s="67"/>
      <c r="KGN20" s="67"/>
      <c r="KGO20" s="67"/>
      <c r="KGP20" s="67"/>
      <c r="KGQ20" s="67"/>
      <c r="KGR20" s="67"/>
      <c r="KGS20" s="67"/>
      <c r="KGT20" s="67"/>
      <c r="KGU20" s="67"/>
      <c r="KGV20" s="67"/>
      <c r="KGW20" s="67"/>
      <c r="KGX20" s="67"/>
      <c r="KGY20" s="67"/>
      <c r="KGZ20" s="67"/>
      <c r="KHA20" s="67"/>
      <c r="KHB20" s="67"/>
      <c r="KHC20" s="67"/>
      <c r="KHD20" s="67"/>
      <c r="KHE20" s="67"/>
      <c r="KHF20" s="67"/>
      <c r="KHG20" s="67"/>
      <c r="KHH20" s="67"/>
      <c r="KHI20" s="67"/>
      <c r="KHJ20" s="67"/>
      <c r="KHK20" s="67"/>
      <c r="KHL20" s="67"/>
      <c r="KHM20" s="67"/>
      <c r="KHN20" s="67"/>
      <c r="KHO20" s="67"/>
      <c r="KHP20" s="67"/>
      <c r="KHQ20" s="67"/>
      <c r="KHR20" s="67"/>
      <c r="KHS20" s="67"/>
      <c r="KHT20" s="67"/>
      <c r="KHU20" s="67"/>
      <c r="KHV20" s="67"/>
      <c r="KHW20" s="67"/>
      <c r="KHX20" s="67"/>
      <c r="KHY20" s="67"/>
      <c r="KHZ20" s="67"/>
      <c r="KIA20" s="67"/>
      <c r="KIB20" s="67"/>
      <c r="KIC20" s="67"/>
      <c r="KID20" s="67"/>
      <c r="KIE20" s="67"/>
      <c r="KIF20" s="67"/>
      <c r="KIG20" s="67"/>
      <c r="KIH20" s="67"/>
      <c r="KII20" s="67"/>
      <c r="KIJ20" s="67"/>
      <c r="KIK20" s="67"/>
      <c r="KIL20" s="67"/>
      <c r="KIM20" s="67"/>
      <c r="KIN20" s="67"/>
      <c r="KIO20" s="67"/>
      <c r="KIP20" s="67"/>
      <c r="KIQ20" s="67"/>
      <c r="KIR20" s="67"/>
      <c r="KIS20" s="67"/>
      <c r="KIT20" s="67"/>
      <c r="KIU20" s="67"/>
      <c r="KIV20" s="67"/>
      <c r="KIW20" s="67"/>
      <c r="KIX20" s="67"/>
      <c r="KIY20" s="67"/>
      <c r="KIZ20" s="67"/>
      <c r="KJA20" s="67"/>
      <c r="KJB20" s="67"/>
      <c r="KJC20" s="67"/>
      <c r="KJD20" s="67"/>
      <c r="KJE20" s="67"/>
      <c r="KJF20" s="67"/>
      <c r="KJG20" s="67"/>
      <c r="KJH20" s="67"/>
      <c r="KJI20" s="67"/>
      <c r="KJJ20" s="67"/>
      <c r="KJK20" s="67"/>
      <c r="KJL20" s="67"/>
      <c r="KJM20" s="67"/>
      <c r="KJN20" s="67"/>
      <c r="KJO20" s="67"/>
      <c r="KJP20" s="67"/>
      <c r="KJQ20" s="67"/>
      <c r="KJR20" s="67"/>
      <c r="KJS20" s="67"/>
      <c r="KJT20" s="67"/>
      <c r="KJU20" s="67"/>
      <c r="KJV20" s="67"/>
      <c r="KJW20" s="67"/>
      <c r="KJX20" s="67"/>
      <c r="KJY20" s="67"/>
      <c r="KJZ20" s="67"/>
      <c r="KKA20" s="67"/>
      <c r="KKB20" s="67"/>
      <c r="KKC20" s="67"/>
      <c r="KKD20" s="67"/>
      <c r="KKE20" s="67"/>
      <c r="KKF20" s="67"/>
      <c r="KKG20" s="67"/>
      <c r="KKH20" s="67"/>
      <c r="KKI20" s="67"/>
      <c r="KKJ20" s="67"/>
      <c r="KKK20" s="67"/>
      <c r="KKL20" s="67"/>
      <c r="KKM20" s="67"/>
      <c r="KKN20" s="67"/>
      <c r="KKO20" s="67"/>
      <c r="KKP20" s="67"/>
      <c r="KKQ20" s="67"/>
      <c r="KKR20" s="67"/>
      <c r="KKS20" s="67"/>
      <c r="KKT20" s="67"/>
      <c r="KKU20" s="67"/>
      <c r="KKV20" s="67"/>
      <c r="KKW20" s="67"/>
      <c r="KKX20" s="67"/>
      <c r="KKY20" s="67"/>
      <c r="KKZ20" s="67"/>
      <c r="KLA20" s="67"/>
      <c r="KLB20" s="67"/>
      <c r="KLC20" s="67"/>
      <c r="KLD20" s="67"/>
      <c r="KLE20" s="67"/>
      <c r="KLF20" s="67"/>
      <c r="KLG20" s="67"/>
      <c r="KLH20" s="67"/>
      <c r="KLI20" s="67"/>
      <c r="KLJ20" s="67"/>
      <c r="KLK20" s="67"/>
      <c r="KLL20" s="67"/>
      <c r="KLM20" s="67"/>
      <c r="KLN20" s="67"/>
      <c r="KLO20" s="67"/>
      <c r="KLP20" s="67"/>
      <c r="KLQ20" s="67"/>
      <c r="KLR20" s="67"/>
      <c r="KLS20" s="67"/>
      <c r="KLT20" s="67"/>
      <c r="KLU20" s="67"/>
      <c r="KLV20" s="67"/>
      <c r="KLW20" s="67"/>
      <c r="KLX20" s="67"/>
      <c r="KLY20" s="67"/>
      <c r="KLZ20" s="67"/>
      <c r="KMA20" s="67"/>
      <c r="KMB20" s="67"/>
      <c r="KMC20" s="67"/>
      <c r="KMD20" s="67"/>
      <c r="KME20" s="67"/>
      <c r="KMF20" s="67"/>
      <c r="KMG20" s="67"/>
      <c r="KMH20" s="67"/>
      <c r="KMI20" s="67"/>
      <c r="KMJ20" s="67"/>
      <c r="KMK20" s="67"/>
      <c r="KML20" s="67"/>
      <c r="KMM20" s="67"/>
      <c r="KMN20" s="67"/>
      <c r="KMO20" s="67"/>
      <c r="KMP20" s="67"/>
      <c r="KMQ20" s="67"/>
      <c r="KMR20" s="67"/>
      <c r="KMS20" s="67"/>
      <c r="KMT20" s="67"/>
      <c r="KMU20" s="67"/>
      <c r="KMV20" s="67"/>
      <c r="KMW20" s="67"/>
      <c r="KMX20" s="67"/>
      <c r="KMY20" s="67"/>
      <c r="KMZ20" s="67"/>
      <c r="KNA20" s="67"/>
      <c r="KNB20" s="67"/>
      <c r="KNC20" s="67"/>
      <c r="KND20" s="67"/>
      <c r="KNE20" s="67"/>
      <c r="KNF20" s="67"/>
      <c r="KNG20" s="67"/>
      <c r="KNH20" s="67"/>
      <c r="KNI20" s="67"/>
      <c r="KNJ20" s="67"/>
      <c r="KNK20" s="67"/>
      <c r="KNL20" s="67"/>
      <c r="KNM20" s="67"/>
      <c r="KNN20" s="67"/>
      <c r="KNO20" s="67"/>
      <c r="KNP20" s="67"/>
      <c r="KNQ20" s="67"/>
      <c r="KNR20" s="67"/>
      <c r="KNS20" s="67"/>
      <c r="KNT20" s="67"/>
      <c r="KNU20" s="67"/>
      <c r="KNV20" s="67"/>
      <c r="KNW20" s="67"/>
      <c r="KNX20" s="67"/>
      <c r="KNY20" s="67"/>
      <c r="KNZ20" s="67"/>
      <c r="KOA20" s="67"/>
      <c r="KOB20" s="67"/>
      <c r="KOC20" s="67"/>
      <c r="KOD20" s="67"/>
      <c r="KOE20" s="67"/>
      <c r="KOF20" s="67"/>
      <c r="KOG20" s="67"/>
      <c r="KOH20" s="67"/>
      <c r="KOI20" s="67"/>
      <c r="KOJ20" s="67"/>
      <c r="KOK20" s="67"/>
      <c r="KOL20" s="67"/>
      <c r="KOM20" s="67"/>
      <c r="KON20" s="67"/>
      <c r="KOO20" s="67"/>
      <c r="KOP20" s="67"/>
      <c r="KOQ20" s="67"/>
      <c r="KOR20" s="67"/>
      <c r="KOS20" s="67"/>
      <c r="KOT20" s="67"/>
      <c r="KOU20" s="67"/>
      <c r="KOV20" s="67"/>
      <c r="KOW20" s="67"/>
      <c r="KOX20" s="67"/>
      <c r="KOY20" s="67"/>
      <c r="KOZ20" s="67"/>
      <c r="KPA20" s="67"/>
      <c r="KPB20" s="67"/>
      <c r="KPC20" s="67"/>
      <c r="KPD20" s="67"/>
      <c r="KPE20" s="67"/>
      <c r="KPF20" s="67"/>
      <c r="KPG20" s="67"/>
      <c r="KPH20" s="67"/>
      <c r="KPI20" s="67"/>
      <c r="KPJ20" s="67"/>
      <c r="KPK20" s="67"/>
      <c r="KPL20" s="67"/>
      <c r="KPM20" s="67"/>
      <c r="KPN20" s="67"/>
      <c r="KPO20" s="67"/>
      <c r="KPP20" s="67"/>
      <c r="KPQ20" s="67"/>
      <c r="KPR20" s="67"/>
      <c r="KPS20" s="67"/>
      <c r="KPT20" s="67"/>
      <c r="KPU20" s="67"/>
      <c r="KPV20" s="67"/>
      <c r="KPW20" s="67"/>
      <c r="KPX20" s="67"/>
      <c r="KPY20" s="67"/>
      <c r="KPZ20" s="67"/>
      <c r="KQA20" s="67"/>
      <c r="KQB20" s="67"/>
      <c r="KQC20" s="67"/>
      <c r="KQD20" s="67"/>
      <c r="KQE20" s="67"/>
      <c r="KQF20" s="67"/>
      <c r="KQG20" s="67"/>
      <c r="KQH20" s="67"/>
      <c r="KQI20" s="67"/>
      <c r="KQJ20" s="67"/>
      <c r="KQK20" s="67"/>
      <c r="KQL20" s="67"/>
      <c r="KQM20" s="67"/>
      <c r="KQN20" s="67"/>
      <c r="KQO20" s="67"/>
      <c r="KQP20" s="67"/>
      <c r="KQQ20" s="67"/>
      <c r="KQR20" s="67"/>
      <c r="KQS20" s="67"/>
      <c r="KQT20" s="67"/>
      <c r="KQU20" s="67"/>
      <c r="KQV20" s="67"/>
      <c r="KQW20" s="67"/>
      <c r="KQX20" s="67"/>
      <c r="KQY20" s="67"/>
      <c r="KQZ20" s="67"/>
      <c r="KRA20" s="67"/>
      <c r="KRB20" s="67"/>
      <c r="KRC20" s="67"/>
      <c r="KRD20" s="67"/>
      <c r="KRE20" s="67"/>
      <c r="KRF20" s="67"/>
      <c r="KRG20" s="67"/>
      <c r="KRH20" s="67"/>
      <c r="KRI20" s="67"/>
      <c r="KRJ20" s="67"/>
      <c r="KRK20" s="67"/>
      <c r="KRL20" s="67"/>
      <c r="KRM20" s="67"/>
      <c r="KRN20" s="67"/>
      <c r="KRO20" s="67"/>
      <c r="KRP20" s="67"/>
      <c r="KRQ20" s="67"/>
      <c r="KRR20" s="67"/>
      <c r="KRS20" s="67"/>
      <c r="KRT20" s="67"/>
      <c r="KRU20" s="67"/>
      <c r="KRV20" s="67"/>
      <c r="KRW20" s="67"/>
      <c r="KRX20" s="67"/>
      <c r="KRY20" s="67"/>
      <c r="KRZ20" s="67"/>
      <c r="KSA20" s="67"/>
      <c r="KSB20" s="67"/>
      <c r="KSC20" s="67"/>
      <c r="KSD20" s="67"/>
      <c r="KSE20" s="67"/>
      <c r="KSF20" s="67"/>
      <c r="KSG20" s="67"/>
      <c r="KSH20" s="67"/>
      <c r="KSI20" s="67"/>
      <c r="KSJ20" s="67"/>
      <c r="KSK20" s="67"/>
      <c r="KSL20" s="67"/>
      <c r="KSM20" s="67"/>
      <c r="KSN20" s="67"/>
      <c r="KSO20" s="67"/>
      <c r="KSP20" s="67"/>
      <c r="KSQ20" s="67"/>
      <c r="KSR20" s="67"/>
      <c r="KSS20" s="67"/>
      <c r="KST20" s="67"/>
      <c r="KSU20" s="67"/>
      <c r="KSV20" s="67"/>
      <c r="KSW20" s="67"/>
      <c r="KSX20" s="67"/>
      <c r="KSY20" s="67"/>
      <c r="KSZ20" s="67"/>
      <c r="KTA20" s="67"/>
      <c r="KTB20" s="67"/>
      <c r="KTC20" s="67"/>
      <c r="KTD20" s="67"/>
      <c r="KTE20" s="67"/>
      <c r="KTF20" s="67"/>
      <c r="KTG20" s="67"/>
      <c r="KTH20" s="67"/>
      <c r="KTI20" s="67"/>
      <c r="KTJ20" s="67"/>
      <c r="KTK20" s="67"/>
      <c r="KTL20" s="67"/>
      <c r="KTM20" s="67"/>
      <c r="KTN20" s="67"/>
      <c r="KTO20" s="67"/>
      <c r="KTP20" s="67"/>
      <c r="KTQ20" s="67"/>
      <c r="KTR20" s="67"/>
      <c r="KTS20" s="67"/>
      <c r="KTT20" s="67"/>
      <c r="KTU20" s="67"/>
      <c r="KTV20" s="67"/>
      <c r="KTW20" s="67"/>
      <c r="KTX20" s="67"/>
      <c r="KTY20" s="67"/>
      <c r="KTZ20" s="67"/>
      <c r="KUA20" s="67"/>
      <c r="KUB20" s="67"/>
      <c r="KUC20" s="67"/>
      <c r="KUD20" s="67"/>
      <c r="KUE20" s="67"/>
      <c r="KUF20" s="67"/>
      <c r="KUG20" s="67"/>
      <c r="KUH20" s="67"/>
      <c r="KUI20" s="67"/>
      <c r="KUJ20" s="67"/>
      <c r="KUK20" s="67"/>
      <c r="KUL20" s="67"/>
      <c r="KUM20" s="67"/>
      <c r="KUN20" s="67"/>
      <c r="KUO20" s="67"/>
      <c r="KUP20" s="67"/>
      <c r="KUQ20" s="67"/>
      <c r="KUR20" s="67"/>
      <c r="KUS20" s="67"/>
      <c r="KUT20" s="67"/>
      <c r="KUU20" s="67"/>
      <c r="KUV20" s="67"/>
      <c r="KUW20" s="67"/>
      <c r="KUX20" s="67"/>
      <c r="KUY20" s="67"/>
      <c r="KUZ20" s="67"/>
      <c r="KVA20" s="67"/>
      <c r="KVB20" s="67"/>
      <c r="KVC20" s="67"/>
      <c r="KVD20" s="67"/>
      <c r="KVE20" s="67"/>
      <c r="KVF20" s="67"/>
      <c r="KVG20" s="67"/>
      <c r="KVH20" s="67"/>
      <c r="KVI20" s="67"/>
      <c r="KVJ20" s="67"/>
      <c r="KVK20" s="67"/>
      <c r="KVL20" s="67"/>
      <c r="KVM20" s="67"/>
      <c r="KVN20" s="67"/>
      <c r="KVO20" s="67"/>
      <c r="KVP20" s="67"/>
      <c r="KVQ20" s="67"/>
      <c r="KVR20" s="67"/>
      <c r="KVS20" s="67"/>
      <c r="KVT20" s="67"/>
      <c r="KVU20" s="67"/>
      <c r="KVV20" s="67"/>
      <c r="KVW20" s="67"/>
      <c r="KVX20" s="67"/>
      <c r="KVY20" s="67"/>
      <c r="KVZ20" s="67"/>
      <c r="KWA20" s="67"/>
      <c r="KWB20" s="67"/>
      <c r="KWC20" s="67"/>
      <c r="KWD20" s="67"/>
      <c r="KWE20" s="67"/>
      <c r="KWF20" s="67"/>
      <c r="KWG20" s="67"/>
      <c r="KWH20" s="67"/>
      <c r="KWI20" s="67"/>
      <c r="KWJ20" s="67"/>
      <c r="KWK20" s="67"/>
      <c r="KWL20" s="67"/>
      <c r="KWM20" s="67"/>
      <c r="KWN20" s="67"/>
      <c r="KWO20" s="67"/>
      <c r="KWP20" s="67"/>
      <c r="KWQ20" s="67"/>
      <c r="KWR20" s="67"/>
      <c r="KWS20" s="67"/>
      <c r="KWT20" s="67"/>
      <c r="KWU20" s="67"/>
      <c r="KWV20" s="67"/>
      <c r="KWW20" s="67"/>
      <c r="KWX20" s="67"/>
      <c r="KWY20" s="67"/>
      <c r="KWZ20" s="67"/>
      <c r="KXA20" s="67"/>
      <c r="KXB20" s="67"/>
      <c r="KXC20" s="67"/>
      <c r="KXD20" s="67"/>
      <c r="KXE20" s="67"/>
      <c r="KXF20" s="67"/>
      <c r="KXG20" s="67"/>
      <c r="KXH20" s="67"/>
      <c r="KXI20" s="67"/>
      <c r="KXJ20" s="67"/>
      <c r="KXK20" s="67"/>
      <c r="KXL20" s="67"/>
      <c r="KXM20" s="67"/>
      <c r="KXN20" s="67"/>
      <c r="KXO20" s="67"/>
      <c r="KXP20" s="67"/>
      <c r="KXQ20" s="67"/>
      <c r="KXR20" s="67"/>
      <c r="KXS20" s="67"/>
      <c r="KXT20" s="67"/>
      <c r="KXU20" s="67"/>
      <c r="KXV20" s="67"/>
      <c r="KXW20" s="67"/>
      <c r="KXX20" s="67"/>
      <c r="KXY20" s="67"/>
      <c r="KXZ20" s="67"/>
      <c r="KYA20" s="67"/>
      <c r="KYB20" s="67"/>
      <c r="KYC20" s="67"/>
      <c r="KYD20" s="67"/>
      <c r="KYE20" s="67"/>
      <c r="KYF20" s="67"/>
      <c r="KYG20" s="67"/>
      <c r="KYH20" s="67"/>
      <c r="KYI20" s="67"/>
      <c r="KYJ20" s="67"/>
      <c r="KYK20" s="67"/>
      <c r="KYL20" s="67"/>
      <c r="KYM20" s="67"/>
      <c r="KYN20" s="67"/>
      <c r="KYO20" s="67"/>
      <c r="KYP20" s="67"/>
      <c r="KYQ20" s="67"/>
      <c r="KYR20" s="67"/>
      <c r="KYS20" s="67"/>
      <c r="KYT20" s="67"/>
      <c r="KYU20" s="67"/>
      <c r="KYV20" s="67"/>
      <c r="KYW20" s="67"/>
      <c r="KYX20" s="67"/>
      <c r="KYY20" s="67"/>
      <c r="KYZ20" s="67"/>
      <c r="KZA20" s="67"/>
      <c r="KZB20" s="67"/>
      <c r="KZC20" s="67"/>
      <c r="KZD20" s="67"/>
      <c r="KZE20" s="67"/>
      <c r="KZF20" s="67"/>
      <c r="KZG20" s="67"/>
      <c r="KZH20" s="67"/>
      <c r="KZI20" s="67"/>
      <c r="KZJ20" s="67"/>
      <c r="KZK20" s="67"/>
      <c r="KZL20" s="67"/>
      <c r="KZM20" s="67"/>
      <c r="KZN20" s="67"/>
      <c r="KZO20" s="67"/>
      <c r="KZP20" s="67"/>
      <c r="KZQ20" s="67"/>
      <c r="KZR20" s="67"/>
      <c r="KZS20" s="67"/>
      <c r="KZT20" s="67"/>
      <c r="KZU20" s="67"/>
      <c r="KZV20" s="67"/>
      <c r="KZW20" s="67"/>
      <c r="KZX20" s="67"/>
      <c r="KZY20" s="67"/>
      <c r="KZZ20" s="67"/>
      <c r="LAA20" s="67"/>
      <c r="LAB20" s="67"/>
      <c r="LAC20" s="67"/>
      <c r="LAD20" s="67"/>
      <c r="LAE20" s="67"/>
      <c r="LAF20" s="67"/>
      <c r="LAG20" s="67"/>
      <c r="LAH20" s="67"/>
      <c r="LAI20" s="67"/>
      <c r="LAJ20" s="67"/>
      <c r="LAK20" s="67"/>
      <c r="LAL20" s="67"/>
      <c r="LAM20" s="67"/>
      <c r="LAN20" s="67"/>
      <c r="LAO20" s="67"/>
      <c r="LAP20" s="67"/>
      <c r="LAQ20" s="67"/>
      <c r="LAR20" s="67"/>
      <c r="LAS20" s="67"/>
      <c r="LAT20" s="67"/>
      <c r="LAU20" s="67"/>
      <c r="LAV20" s="67"/>
      <c r="LAW20" s="67"/>
      <c r="LAX20" s="67"/>
      <c r="LAY20" s="67"/>
      <c r="LAZ20" s="67"/>
      <c r="LBA20" s="67"/>
      <c r="LBB20" s="67"/>
      <c r="LBC20" s="67"/>
      <c r="LBD20" s="67"/>
      <c r="LBE20" s="67"/>
      <c r="LBF20" s="67"/>
      <c r="LBG20" s="67"/>
      <c r="LBH20" s="67"/>
      <c r="LBI20" s="67"/>
      <c r="LBJ20" s="67"/>
      <c r="LBK20" s="67"/>
      <c r="LBL20" s="67"/>
      <c r="LBM20" s="67"/>
      <c r="LBN20" s="67"/>
      <c r="LBO20" s="67"/>
      <c r="LBP20" s="67"/>
      <c r="LBQ20" s="67"/>
      <c r="LBR20" s="67"/>
      <c r="LBS20" s="67"/>
      <c r="LBT20" s="67"/>
      <c r="LBU20" s="67"/>
      <c r="LBV20" s="67"/>
      <c r="LBW20" s="67"/>
      <c r="LBX20" s="67"/>
      <c r="LBY20" s="67"/>
      <c r="LBZ20" s="67"/>
      <c r="LCA20" s="67"/>
      <c r="LCB20" s="67"/>
      <c r="LCC20" s="67"/>
      <c r="LCD20" s="67"/>
      <c r="LCE20" s="67"/>
      <c r="LCF20" s="67"/>
      <c r="LCG20" s="67"/>
      <c r="LCH20" s="67"/>
      <c r="LCI20" s="67"/>
      <c r="LCJ20" s="67"/>
      <c r="LCK20" s="67"/>
      <c r="LCL20" s="67"/>
      <c r="LCM20" s="67"/>
      <c r="LCN20" s="67"/>
      <c r="LCO20" s="67"/>
      <c r="LCP20" s="67"/>
      <c r="LCQ20" s="67"/>
      <c r="LCR20" s="67"/>
      <c r="LCS20" s="67"/>
      <c r="LCT20" s="67"/>
      <c r="LCU20" s="67"/>
      <c r="LCV20" s="67"/>
      <c r="LCW20" s="67"/>
      <c r="LCX20" s="67"/>
      <c r="LCY20" s="67"/>
      <c r="LCZ20" s="67"/>
      <c r="LDA20" s="67"/>
      <c r="LDB20" s="67"/>
      <c r="LDC20" s="67"/>
      <c r="LDD20" s="67"/>
      <c r="LDE20" s="67"/>
      <c r="LDF20" s="67"/>
      <c r="LDG20" s="67"/>
      <c r="LDH20" s="67"/>
      <c r="LDI20" s="67"/>
      <c r="LDJ20" s="67"/>
      <c r="LDK20" s="67"/>
      <c r="LDL20" s="67"/>
      <c r="LDM20" s="67"/>
      <c r="LDN20" s="67"/>
      <c r="LDO20" s="67"/>
      <c r="LDP20" s="67"/>
      <c r="LDQ20" s="67"/>
      <c r="LDR20" s="67"/>
      <c r="LDS20" s="67"/>
      <c r="LDT20" s="67"/>
      <c r="LDU20" s="67"/>
      <c r="LDV20" s="67"/>
      <c r="LDW20" s="67"/>
      <c r="LDX20" s="67"/>
      <c r="LDY20" s="67"/>
      <c r="LDZ20" s="67"/>
      <c r="LEA20" s="67"/>
      <c r="LEB20" s="67"/>
      <c r="LEC20" s="67"/>
      <c r="LED20" s="67"/>
      <c r="LEE20" s="67"/>
      <c r="LEF20" s="67"/>
      <c r="LEG20" s="67"/>
      <c r="LEH20" s="67"/>
      <c r="LEI20" s="67"/>
      <c r="LEJ20" s="67"/>
      <c r="LEK20" s="67"/>
      <c r="LEL20" s="67"/>
      <c r="LEM20" s="67"/>
      <c r="LEN20" s="67"/>
      <c r="LEO20" s="67"/>
      <c r="LEP20" s="67"/>
      <c r="LEQ20" s="67"/>
      <c r="LER20" s="67"/>
      <c r="LES20" s="67"/>
      <c r="LET20" s="67"/>
      <c r="LEU20" s="67"/>
      <c r="LEV20" s="67"/>
      <c r="LEW20" s="67"/>
      <c r="LEX20" s="67"/>
      <c r="LEY20" s="67"/>
      <c r="LEZ20" s="67"/>
      <c r="LFA20" s="67"/>
      <c r="LFB20" s="67"/>
      <c r="LFC20" s="67"/>
      <c r="LFD20" s="67"/>
      <c r="LFE20" s="67"/>
      <c r="LFF20" s="67"/>
      <c r="LFG20" s="67"/>
      <c r="LFH20" s="67"/>
      <c r="LFI20" s="67"/>
      <c r="LFJ20" s="67"/>
      <c r="LFK20" s="67"/>
      <c r="LFL20" s="67"/>
      <c r="LFM20" s="67"/>
      <c r="LFN20" s="67"/>
      <c r="LFO20" s="67"/>
      <c r="LFP20" s="67"/>
      <c r="LFQ20" s="67"/>
      <c r="LFR20" s="67"/>
      <c r="LFS20" s="67"/>
      <c r="LFT20" s="67"/>
      <c r="LFU20" s="67"/>
      <c r="LFV20" s="67"/>
      <c r="LFW20" s="67"/>
      <c r="LFX20" s="67"/>
      <c r="LFY20" s="67"/>
      <c r="LFZ20" s="67"/>
      <c r="LGA20" s="67"/>
      <c r="LGB20" s="67"/>
      <c r="LGC20" s="67"/>
      <c r="LGD20" s="67"/>
      <c r="LGE20" s="67"/>
      <c r="LGF20" s="67"/>
      <c r="LGG20" s="67"/>
      <c r="LGH20" s="67"/>
      <c r="LGI20" s="67"/>
      <c r="LGJ20" s="67"/>
      <c r="LGK20" s="67"/>
      <c r="LGL20" s="67"/>
      <c r="LGM20" s="67"/>
      <c r="LGN20" s="67"/>
      <c r="LGO20" s="67"/>
      <c r="LGP20" s="67"/>
      <c r="LGQ20" s="67"/>
      <c r="LGR20" s="67"/>
      <c r="LGS20" s="67"/>
      <c r="LGT20" s="67"/>
      <c r="LGU20" s="67"/>
      <c r="LGV20" s="67"/>
      <c r="LGW20" s="67"/>
      <c r="LGX20" s="67"/>
      <c r="LGY20" s="67"/>
      <c r="LGZ20" s="67"/>
      <c r="LHA20" s="67"/>
      <c r="LHB20" s="67"/>
      <c r="LHC20" s="67"/>
      <c r="LHD20" s="67"/>
      <c r="LHE20" s="67"/>
      <c r="LHF20" s="67"/>
      <c r="LHG20" s="67"/>
      <c r="LHH20" s="67"/>
      <c r="LHI20" s="67"/>
      <c r="LHJ20" s="67"/>
      <c r="LHK20" s="67"/>
      <c r="LHL20" s="67"/>
      <c r="LHM20" s="67"/>
      <c r="LHN20" s="67"/>
      <c r="LHO20" s="67"/>
      <c r="LHP20" s="67"/>
      <c r="LHQ20" s="67"/>
      <c r="LHR20" s="67"/>
      <c r="LHS20" s="67"/>
      <c r="LHT20" s="67"/>
      <c r="LHU20" s="67"/>
      <c r="LHV20" s="67"/>
      <c r="LHW20" s="67"/>
      <c r="LHX20" s="67"/>
      <c r="LHY20" s="67"/>
      <c r="LHZ20" s="67"/>
      <c r="LIA20" s="67"/>
      <c r="LIB20" s="67"/>
      <c r="LIC20" s="67"/>
      <c r="LID20" s="67"/>
      <c r="LIE20" s="67"/>
      <c r="LIF20" s="67"/>
      <c r="LIG20" s="67"/>
      <c r="LIH20" s="67"/>
      <c r="LII20" s="67"/>
      <c r="LIJ20" s="67"/>
      <c r="LIK20" s="67"/>
      <c r="LIL20" s="67"/>
      <c r="LIM20" s="67"/>
      <c r="LIN20" s="67"/>
      <c r="LIO20" s="67"/>
      <c r="LIP20" s="67"/>
      <c r="LIQ20" s="67"/>
      <c r="LIR20" s="67"/>
      <c r="LIS20" s="67"/>
      <c r="LIT20" s="67"/>
      <c r="LIU20" s="67"/>
      <c r="LIV20" s="67"/>
      <c r="LIW20" s="67"/>
      <c r="LIX20" s="67"/>
      <c r="LIY20" s="67"/>
      <c r="LIZ20" s="67"/>
      <c r="LJA20" s="67"/>
      <c r="LJB20" s="67"/>
      <c r="LJC20" s="67"/>
      <c r="LJD20" s="67"/>
      <c r="LJE20" s="67"/>
      <c r="LJF20" s="67"/>
      <c r="LJG20" s="67"/>
      <c r="LJH20" s="67"/>
      <c r="LJI20" s="67"/>
      <c r="LJJ20" s="67"/>
      <c r="LJK20" s="67"/>
      <c r="LJL20" s="67"/>
      <c r="LJM20" s="67"/>
      <c r="LJN20" s="67"/>
      <c r="LJO20" s="67"/>
      <c r="LJP20" s="67"/>
      <c r="LJQ20" s="67"/>
      <c r="LJR20" s="67"/>
      <c r="LJS20" s="67"/>
      <c r="LJT20" s="67"/>
      <c r="LJU20" s="67"/>
      <c r="LJV20" s="67"/>
      <c r="LJW20" s="67"/>
      <c r="LJX20" s="67"/>
      <c r="LJY20" s="67"/>
      <c r="LJZ20" s="67"/>
      <c r="LKA20" s="67"/>
      <c r="LKB20" s="67"/>
      <c r="LKC20" s="67"/>
      <c r="LKD20" s="67"/>
      <c r="LKE20" s="67"/>
      <c r="LKF20" s="67"/>
      <c r="LKG20" s="67"/>
      <c r="LKH20" s="67"/>
      <c r="LKI20" s="67"/>
      <c r="LKJ20" s="67"/>
      <c r="LKK20" s="67"/>
      <c r="LKL20" s="67"/>
      <c r="LKM20" s="67"/>
      <c r="LKN20" s="67"/>
      <c r="LKO20" s="67"/>
      <c r="LKP20" s="67"/>
      <c r="LKQ20" s="67"/>
      <c r="LKR20" s="67"/>
      <c r="LKS20" s="67"/>
      <c r="LKT20" s="67"/>
      <c r="LKU20" s="67"/>
      <c r="LKV20" s="67"/>
      <c r="LKW20" s="67"/>
      <c r="LKX20" s="67"/>
      <c r="LKY20" s="67"/>
      <c r="LKZ20" s="67"/>
      <c r="LLA20" s="67"/>
      <c r="LLB20" s="67"/>
      <c r="LLC20" s="67"/>
      <c r="LLD20" s="67"/>
      <c r="LLE20" s="67"/>
      <c r="LLF20" s="67"/>
      <c r="LLG20" s="67"/>
      <c r="LLH20" s="67"/>
      <c r="LLI20" s="67"/>
      <c r="LLJ20" s="67"/>
      <c r="LLK20" s="67"/>
      <c r="LLL20" s="67"/>
      <c r="LLM20" s="67"/>
      <c r="LLN20" s="67"/>
      <c r="LLO20" s="67"/>
      <c r="LLP20" s="67"/>
      <c r="LLQ20" s="67"/>
      <c r="LLR20" s="67"/>
      <c r="LLS20" s="67"/>
      <c r="LLT20" s="67"/>
      <c r="LLU20" s="67"/>
      <c r="LLV20" s="67"/>
      <c r="LLW20" s="67"/>
      <c r="LLX20" s="67"/>
      <c r="LLY20" s="67"/>
      <c r="LLZ20" s="67"/>
      <c r="LMA20" s="67"/>
      <c r="LMB20" s="67"/>
      <c r="LMC20" s="67"/>
      <c r="LMD20" s="67"/>
      <c r="LME20" s="67"/>
      <c r="LMF20" s="67"/>
      <c r="LMG20" s="67"/>
      <c r="LMH20" s="67"/>
      <c r="LMI20" s="67"/>
      <c r="LMJ20" s="67"/>
      <c r="LMK20" s="67"/>
      <c r="LML20" s="67"/>
      <c r="LMM20" s="67"/>
      <c r="LMN20" s="67"/>
      <c r="LMO20" s="67"/>
      <c r="LMP20" s="67"/>
      <c r="LMQ20" s="67"/>
      <c r="LMR20" s="67"/>
      <c r="LMS20" s="67"/>
      <c r="LMT20" s="67"/>
      <c r="LMU20" s="67"/>
      <c r="LMV20" s="67"/>
      <c r="LMW20" s="67"/>
      <c r="LMX20" s="67"/>
      <c r="LMY20" s="67"/>
      <c r="LMZ20" s="67"/>
      <c r="LNA20" s="67"/>
      <c r="LNB20" s="67"/>
      <c r="LNC20" s="67"/>
      <c r="LND20" s="67"/>
      <c r="LNE20" s="67"/>
      <c r="LNF20" s="67"/>
      <c r="LNG20" s="67"/>
      <c r="LNH20" s="67"/>
      <c r="LNI20" s="67"/>
      <c r="LNJ20" s="67"/>
      <c r="LNK20" s="67"/>
      <c r="LNL20" s="67"/>
      <c r="LNM20" s="67"/>
      <c r="LNN20" s="67"/>
      <c r="LNO20" s="67"/>
      <c r="LNP20" s="67"/>
      <c r="LNQ20" s="67"/>
      <c r="LNR20" s="67"/>
      <c r="LNS20" s="67"/>
      <c r="LNT20" s="67"/>
      <c r="LNU20" s="67"/>
      <c r="LNV20" s="67"/>
      <c r="LNW20" s="67"/>
      <c r="LNX20" s="67"/>
      <c r="LNY20" s="67"/>
      <c r="LNZ20" s="67"/>
      <c r="LOA20" s="67"/>
      <c r="LOB20" s="67"/>
      <c r="LOC20" s="67"/>
      <c r="LOD20" s="67"/>
      <c r="LOE20" s="67"/>
      <c r="LOF20" s="67"/>
      <c r="LOG20" s="67"/>
      <c r="LOH20" s="67"/>
      <c r="LOI20" s="67"/>
      <c r="LOJ20" s="67"/>
      <c r="LOK20" s="67"/>
      <c r="LOL20" s="67"/>
      <c r="LOM20" s="67"/>
      <c r="LON20" s="67"/>
      <c r="LOO20" s="67"/>
      <c r="LOP20" s="67"/>
      <c r="LOQ20" s="67"/>
      <c r="LOR20" s="67"/>
      <c r="LOS20" s="67"/>
      <c r="LOT20" s="67"/>
      <c r="LOU20" s="67"/>
      <c r="LOV20" s="67"/>
      <c r="LOW20" s="67"/>
      <c r="LOX20" s="67"/>
      <c r="LOY20" s="67"/>
      <c r="LOZ20" s="67"/>
      <c r="LPA20" s="67"/>
      <c r="LPB20" s="67"/>
      <c r="LPC20" s="67"/>
      <c r="LPD20" s="67"/>
      <c r="LPE20" s="67"/>
      <c r="LPF20" s="67"/>
      <c r="LPG20" s="67"/>
      <c r="LPH20" s="67"/>
      <c r="LPI20" s="67"/>
      <c r="LPJ20" s="67"/>
      <c r="LPK20" s="67"/>
      <c r="LPL20" s="67"/>
      <c r="LPM20" s="67"/>
      <c r="LPN20" s="67"/>
      <c r="LPO20" s="67"/>
      <c r="LPP20" s="67"/>
      <c r="LPQ20" s="67"/>
      <c r="LPR20" s="67"/>
      <c r="LPS20" s="67"/>
      <c r="LPT20" s="67"/>
      <c r="LPU20" s="67"/>
      <c r="LPV20" s="67"/>
      <c r="LPW20" s="67"/>
      <c r="LPX20" s="67"/>
      <c r="LPY20" s="67"/>
      <c r="LPZ20" s="67"/>
      <c r="LQA20" s="67"/>
      <c r="LQB20" s="67"/>
      <c r="LQC20" s="67"/>
      <c r="LQD20" s="67"/>
      <c r="LQE20" s="67"/>
      <c r="LQF20" s="67"/>
      <c r="LQG20" s="67"/>
      <c r="LQH20" s="67"/>
      <c r="LQI20" s="67"/>
      <c r="LQJ20" s="67"/>
      <c r="LQK20" s="67"/>
      <c r="LQL20" s="67"/>
      <c r="LQM20" s="67"/>
      <c r="LQN20" s="67"/>
      <c r="LQO20" s="67"/>
      <c r="LQP20" s="67"/>
      <c r="LQQ20" s="67"/>
      <c r="LQR20" s="67"/>
      <c r="LQS20" s="67"/>
      <c r="LQT20" s="67"/>
      <c r="LQU20" s="67"/>
      <c r="LQV20" s="67"/>
      <c r="LQW20" s="67"/>
      <c r="LQX20" s="67"/>
      <c r="LQY20" s="67"/>
      <c r="LQZ20" s="67"/>
      <c r="LRA20" s="67"/>
      <c r="LRB20" s="67"/>
      <c r="LRC20" s="67"/>
      <c r="LRD20" s="67"/>
      <c r="LRE20" s="67"/>
      <c r="LRF20" s="67"/>
      <c r="LRG20" s="67"/>
      <c r="LRH20" s="67"/>
      <c r="LRI20" s="67"/>
      <c r="LRJ20" s="67"/>
      <c r="LRK20" s="67"/>
      <c r="LRL20" s="67"/>
      <c r="LRM20" s="67"/>
      <c r="LRN20" s="67"/>
      <c r="LRO20" s="67"/>
      <c r="LRP20" s="67"/>
      <c r="LRQ20" s="67"/>
      <c r="LRR20" s="67"/>
      <c r="LRS20" s="67"/>
      <c r="LRT20" s="67"/>
      <c r="LRU20" s="67"/>
      <c r="LRV20" s="67"/>
      <c r="LRW20" s="67"/>
      <c r="LRX20" s="67"/>
      <c r="LRY20" s="67"/>
      <c r="LRZ20" s="67"/>
      <c r="LSA20" s="67"/>
      <c r="LSB20" s="67"/>
      <c r="LSC20" s="67"/>
      <c r="LSD20" s="67"/>
      <c r="LSE20" s="67"/>
      <c r="LSF20" s="67"/>
      <c r="LSG20" s="67"/>
      <c r="LSH20" s="67"/>
      <c r="LSI20" s="67"/>
      <c r="LSJ20" s="67"/>
      <c r="LSK20" s="67"/>
      <c r="LSL20" s="67"/>
      <c r="LSM20" s="67"/>
      <c r="LSN20" s="67"/>
      <c r="LSO20" s="67"/>
      <c r="LSP20" s="67"/>
      <c r="LSQ20" s="67"/>
      <c r="LSR20" s="67"/>
      <c r="LSS20" s="67"/>
      <c r="LST20" s="67"/>
      <c r="LSU20" s="67"/>
      <c r="LSV20" s="67"/>
      <c r="LSW20" s="67"/>
      <c r="LSX20" s="67"/>
      <c r="LSY20" s="67"/>
      <c r="LSZ20" s="67"/>
      <c r="LTA20" s="67"/>
      <c r="LTB20" s="67"/>
      <c r="LTC20" s="67"/>
      <c r="LTD20" s="67"/>
      <c r="LTE20" s="67"/>
      <c r="LTF20" s="67"/>
      <c r="LTG20" s="67"/>
      <c r="LTH20" s="67"/>
      <c r="LTI20" s="67"/>
      <c r="LTJ20" s="67"/>
      <c r="LTK20" s="67"/>
      <c r="LTL20" s="67"/>
      <c r="LTM20" s="67"/>
      <c r="LTN20" s="67"/>
      <c r="LTO20" s="67"/>
      <c r="LTP20" s="67"/>
      <c r="LTQ20" s="67"/>
      <c r="LTR20" s="67"/>
      <c r="LTS20" s="67"/>
      <c r="LTT20" s="67"/>
      <c r="LTU20" s="67"/>
      <c r="LTV20" s="67"/>
      <c r="LTW20" s="67"/>
      <c r="LTX20" s="67"/>
      <c r="LTY20" s="67"/>
      <c r="LTZ20" s="67"/>
      <c r="LUA20" s="67"/>
      <c r="LUB20" s="67"/>
      <c r="LUC20" s="67"/>
      <c r="LUD20" s="67"/>
      <c r="LUE20" s="67"/>
      <c r="LUF20" s="67"/>
      <c r="LUG20" s="67"/>
      <c r="LUH20" s="67"/>
      <c r="LUI20" s="67"/>
      <c r="LUJ20" s="67"/>
      <c r="LUK20" s="67"/>
      <c r="LUL20" s="67"/>
      <c r="LUM20" s="67"/>
      <c r="LUN20" s="67"/>
      <c r="LUO20" s="67"/>
      <c r="LUP20" s="67"/>
      <c r="LUQ20" s="67"/>
      <c r="LUR20" s="67"/>
      <c r="LUS20" s="67"/>
      <c r="LUT20" s="67"/>
      <c r="LUU20" s="67"/>
      <c r="LUV20" s="67"/>
      <c r="LUW20" s="67"/>
      <c r="LUX20" s="67"/>
      <c r="LUY20" s="67"/>
      <c r="LUZ20" s="67"/>
      <c r="LVA20" s="67"/>
      <c r="LVB20" s="67"/>
      <c r="LVC20" s="67"/>
      <c r="LVD20" s="67"/>
      <c r="LVE20" s="67"/>
      <c r="LVF20" s="67"/>
      <c r="LVG20" s="67"/>
      <c r="LVH20" s="67"/>
      <c r="LVI20" s="67"/>
      <c r="LVJ20" s="67"/>
      <c r="LVK20" s="67"/>
      <c r="LVL20" s="67"/>
      <c r="LVM20" s="67"/>
      <c r="LVN20" s="67"/>
      <c r="LVO20" s="67"/>
      <c r="LVP20" s="67"/>
      <c r="LVQ20" s="67"/>
      <c r="LVR20" s="67"/>
      <c r="LVS20" s="67"/>
      <c r="LVT20" s="67"/>
      <c r="LVU20" s="67"/>
      <c r="LVV20" s="67"/>
      <c r="LVW20" s="67"/>
      <c r="LVX20" s="67"/>
      <c r="LVY20" s="67"/>
      <c r="LVZ20" s="67"/>
      <c r="LWA20" s="67"/>
      <c r="LWB20" s="67"/>
      <c r="LWC20" s="67"/>
      <c r="LWD20" s="67"/>
      <c r="LWE20" s="67"/>
      <c r="LWF20" s="67"/>
      <c r="LWG20" s="67"/>
      <c r="LWH20" s="67"/>
      <c r="LWI20" s="67"/>
      <c r="LWJ20" s="67"/>
      <c r="LWK20" s="67"/>
      <c r="LWL20" s="67"/>
      <c r="LWM20" s="67"/>
      <c r="LWN20" s="67"/>
      <c r="LWO20" s="67"/>
      <c r="LWP20" s="67"/>
      <c r="LWQ20" s="67"/>
      <c r="LWR20" s="67"/>
      <c r="LWS20" s="67"/>
      <c r="LWT20" s="67"/>
      <c r="LWU20" s="67"/>
      <c r="LWV20" s="67"/>
      <c r="LWW20" s="67"/>
      <c r="LWX20" s="67"/>
      <c r="LWY20" s="67"/>
      <c r="LWZ20" s="67"/>
      <c r="LXA20" s="67"/>
      <c r="LXB20" s="67"/>
      <c r="LXC20" s="67"/>
      <c r="LXD20" s="67"/>
      <c r="LXE20" s="67"/>
      <c r="LXF20" s="67"/>
      <c r="LXG20" s="67"/>
      <c r="LXH20" s="67"/>
      <c r="LXI20" s="67"/>
      <c r="LXJ20" s="67"/>
      <c r="LXK20" s="67"/>
      <c r="LXL20" s="67"/>
      <c r="LXM20" s="67"/>
      <c r="LXN20" s="67"/>
      <c r="LXO20" s="67"/>
      <c r="LXP20" s="67"/>
      <c r="LXQ20" s="67"/>
      <c r="LXR20" s="67"/>
      <c r="LXS20" s="67"/>
      <c r="LXT20" s="67"/>
      <c r="LXU20" s="67"/>
      <c r="LXV20" s="67"/>
      <c r="LXW20" s="67"/>
      <c r="LXX20" s="67"/>
      <c r="LXY20" s="67"/>
      <c r="LXZ20" s="67"/>
      <c r="LYA20" s="67"/>
      <c r="LYB20" s="67"/>
      <c r="LYC20" s="67"/>
      <c r="LYD20" s="67"/>
      <c r="LYE20" s="67"/>
      <c r="LYF20" s="67"/>
      <c r="LYG20" s="67"/>
      <c r="LYH20" s="67"/>
      <c r="LYI20" s="67"/>
      <c r="LYJ20" s="67"/>
      <c r="LYK20" s="67"/>
      <c r="LYL20" s="67"/>
      <c r="LYM20" s="67"/>
      <c r="LYN20" s="67"/>
      <c r="LYO20" s="67"/>
      <c r="LYP20" s="67"/>
      <c r="LYQ20" s="67"/>
      <c r="LYR20" s="67"/>
      <c r="LYS20" s="67"/>
      <c r="LYT20" s="67"/>
      <c r="LYU20" s="67"/>
      <c r="LYV20" s="67"/>
      <c r="LYW20" s="67"/>
      <c r="LYX20" s="67"/>
      <c r="LYY20" s="67"/>
      <c r="LYZ20" s="67"/>
      <c r="LZA20" s="67"/>
      <c r="LZB20" s="67"/>
      <c r="LZC20" s="67"/>
      <c r="LZD20" s="67"/>
      <c r="LZE20" s="67"/>
      <c r="LZF20" s="67"/>
      <c r="LZG20" s="67"/>
      <c r="LZH20" s="67"/>
      <c r="LZI20" s="67"/>
      <c r="LZJ20" s="67"/>
      <c r="LZK20" s="67"/>
      <c r="LZL20" s="67"/>
      <c r="LZM20" s="67"/>
      <c r="LZN20" s="67"/>
      <c r="LZO20" s="67"/>
      <c r="LZP20" s="67"/>
      <c r="LZQ20" s="67"/>
      <c r="LZR20" s="67"/>
      <c r="LZS20" s="67"/>
      <c r="LZT20" s="67"/>
      <c r="LZU20" s="67"/>
      <c r="LZV20" s="67"/>
      <c r="LZW20" s="67"/>
      <c r="LZX20" s="67"/>
      <c r="LZY20" s="67"/>
      <c r="LZZ20" s="67"/>
      <c r="MAA20" s="67"/>
      <c r="MAB20" s="67"/>
      <c r="MAC20" s="67"/>
      <c r="MAD20" s="67"/>
      <c r="MAE20" s="67"/>
      <c r="MAF20" s="67"/>
      <c r="MAG20" s="67"/>
      <c r="MAH20" s="67"/>
      <c r="MAI20" s="67"/>
      <c r="MAJ20" s="67"/>
      <c r="MAK20" s="67"/>
      <c r="MAL20" s="67"/>
      <c r="MAM20" s="67"/>
      <c r="MAN20" s="67"/>
      <c r="MAO20" s="67"/>
      <c r="MAP20" s="67"/>
      <c r="MAQ20" s="67"/>
      <c r="MAR20" s="67"/>
      <c r="MAS20" s="67"/>
      <c r="MAT20" s="67"/>
      <c r="MAU20" s="67"/>
      <c r="MAV20" s="67"/>
      <c r="MAW20" s="67"/>
      <c r="MAX20" s="67"/>
      <c r="MAY20" s="67"/>
      <c r="MAZ20" s="67"/>
      <c r="MBA20" s="67"/>
      <c r="MBB20" s="67"/>
      <c r="MBC20" s="67"/>
      <c r="MBD20" s="67"/>
      <c r="MBE20" s="67"/>
      <c r="MBF20" s="67"/>
      <c r="MBG20" s="67"/>
      <c r="MBH20" s="67"/>
      <c r="MBI20" s="67"/>
      <c r="MBJ20" s="67"/>
      <c r="MBK20" s="67"/>
      <c r="MBL20" s="67"/>
      <c r="MBM20" s="67"/>
      <c r="MBN20" s="67"/>
      <c r="MBO20" s="67"/>
      <c r="MBP20" s="67"/>
      <c r="MBQ20" s="67"/>
      <c r="MBR20" s="67"/>
      <c r="MBS20" s="67"/>
      <c r="MBT20" s="67"/>
      <c r="MBU20" s="67"/>
      <c r="MBV20" s="67"/>
      <c r="MBW20" s="67"/>
      <c r="MBX20" s="67"/>
      <c r="MBY20" s="67"/>
      <c r="MBZ20" s="67"/>
      <c r="MCA20" s="67"/>
      <c r="MCB20" s="67"/>
      <c r="MCC20" s="67"/>
      <c r="MCD20" s="67"/>
      <c r="MCE20" s="67"/>
      <c r="MCF20" s="67"/>
      <c r="MCG20" s="67"/>
      <c r="MCH20" s="67"/>
      <c r="MCI20" s="67"/>
      <c r="MCJ20" s="67"/>
      <c r="MCK20" s="67"/>
      <c r="MCL20" s="67"/>
      <c r="MCM20" s="67"/>
      <c r="MCN20" s="67"/>
      <c r="MCO20" s="67"/>
      <c r="MCP20" s="67"/>
      <c r="MCQ20" s="67"/>
      <c r="MCR20" s="67"/>
      <c r="MCS20" s="67"/>
      <c r="MCT20" s="67"/>
      <c r="MCU20" s="67"/>
      <c r="MCV20" s="67"/>
      <c r="MCW20" s="67"/>
      <c r="MCX20" s="67"/>
      <c r="MCY20" s="67"/>
      <c r="MCZ20" s="67"/>
      <c r="MDA20" s="67"/>
      <c r="MDB20" s="67"/>
      <c r="MDC20" s="67"/>
      <c r="MDD20" s="67"/>
      <c r="MDE20" s="67"/>
      <c r="MDF20" s="67"/>
      <c r="MDG20" s="67"/>
      <c r="MDH20" s="67"/>
      <c r="MDI20" s="67"/>
      <c r="MDJ20" s="67"/>
      <c r="MDK20" s="67"/>
      <c r="MDL20" s="67"/>
      <c r="MDM20" s="67"/>
      <c r="MDN20" s="67"/>
      <c r="MDO20" s="67"/>
      <c r="MDP20" s="67"/>
      <c r="MDQ20" s="67"/>
      <c r="MDR20" s="67"/>
      <c r="MDS20" s="67"/>
      <c r="MDT20" s="67"/>
      <c r="MDU20" s="67"/>
      <c r="MDV20" s="67"/>
      <c r="MDW20" s="67"/>
      <c r="MDX20" s="67"/>
      <c r="MDY20" s="67"/>
      <c r="MDZ20" s="67"/>
      <c r="MEA20" s="67"/>
      <c r="MEB20" s="67"/>
      <c r="MEC20" s="67"/>
      <c r="MED20" s="67"/>
      <c r="MEE20" s="67"/>
      <c r="MEF20" s="67"/>
      <c r="MEG20" s="67"/>
      <c r="MEH20" s="67"/>
      <c r="MEI20" s="67"/>
      <c r="MEJ20" s="67"/>
      <c r="MEK20" s="67"/>
      <c r="MEL20" s="67"/>
      <c r="MEM20" s="67"/>
      <c r="MEN20" s="67"/>
      <c r="MEO20" s="67"/>
      <c r="MEP20" s="67"/>
      <c r="MEQ20" s="67"/>
      <c r="MER20" s="67"/>
      <c r="MES20" s="67"/>
      <c r="MET20" s="67"/>
      <c r="MEU20" s="67"/>
      <c r="MEV20" s="67"/>
      <c r="MEW20" s="67"/>
      <c r="MEX20" s="67"/>
      <c r="MEY20" s="67"/>
      <c r="MEZ20" s="67"/>
      <c r="MFA20" s="67"/>
      <c r="MFB20" s="67"/>
      <c r="MFC20" s="67"/>
      <c r="MFD20" s="67"/>
      <c r="MFE20" s="67"/>
      <c r="MFF20" s="67"/>
      <c r="MFG20" s="67"/>
      <c r="MFH20" s="67"/>
      <c r="MFI20" s="67"/>
      <c r="MFJ20" s="67"/>
      <c r="MFK20" s="67"/>
      <c r="MFL20" s="67"/>
      <c r="MFM20" s="67"/>
      <c r="MFN20" s="67"/>
      <c r="MFO20" s="67"/>
      <c r="MFP20" s="67"/>
      <c r="MFQ20" s="67"/>
      <c r="MFR20" s="67"/>
      <c r="MFS20" s="67"/>
      <c r="MFT20" s="67"/>
      <c r="MFU20" s="67"/>
      <c r="MFV20" s="67"/>
      <c r="MFW20" s="67"/>
      <c r="MFX20" s="67"/>
      <c r="MFY20" s="67"/>
      <c r="MFZ20" s="67"/>
      <c r="MGA20" s="67"/>
      <c r="MGB20" s="67"/>
      <c r="MGC20" s="67"/>
      <c r="MGD20" s="67"/>
      <c r="MGE20" s="67"/>
      <c r="MGF20" s="67"/>
      <c r="MGG20" s="67"/>
      <c r="MGH20" s="67"/>
      <c r="MGI20" s="67"/>
      <c r="MGJ20" s="67"/>
      <c r="MGK20" s="67"/>
      <c r="MGL20" s="67"/>
      <c r="MGM20" s="67"/>
      <c r="MGN20" s="67"/>
      <c r="MGO20" s="67"/>
      <c r="MGP20" s="67"/>
      <c r="MGQ20" s="67"/>
      <c r="MGR20" s="67"/>
      <c r="MGS20" s="67"/>
      <c r="MGT20" s="67"/>
      <c r="MGU20" s="67"/>
      <c r="MGV20" s="67"/>
      <c r="MGW20" s="67"/>
      <c r="MGX20" s="67"/>
      <c r="MGY20" s="67"/>
      <c r="MGZ20" s="67"/>
      <c r="MHA20" s="67"/>
      <c r="MHB20" s="67"/>
      <c r="MHC20" s="67"/>
      <c r="MHD20" s="67"/>
      <c r="MHE20" s="67"/>
      <c r="MHF20" s="67"/>
      <c r="MHG20" s="67"/>
      <c r="MHH20" s="67"/>
      <c r="MHI20" s="67"/>
      <c r="MHJ20" s="67"/>
      <c r="MHK20" s="67"/>
      <c r="MHL20" s="67"/>
      <c r="MHM20" s="67"/>
      <c r="MHN20" s="67"/>
      <c r="MHO20" s="67"/>
      <c r="MHP20" s="67"/>
      <c r="MHQ20" s="67"/>
      <c r="MHR20" s="67"/>
      <c r="MHS20" s="67"/>
      <c r="MHT20" s="67"/>
      <c r="MHU20" s="67"/>
      <c r="MHV20" s="67"/>
      <c r="MHW20" s="67"/>
      <c r="MHX20" s="67"/>
      <c r="MHY20" s="67"/>
      <c r="MHZ20" s="67"/>
      <c r="MIA20" s="67"/>
      <c r="MIB20" s="67"/>
      <c r="MIC20" s="67"/>
      <c r="MID20" s="67"/>
      <c r="MIE20" s="67"/>
      <c r="MIF20" s="67"/>
      <c r="MIG20" s="67"/>
      <c r="MIH20" s="67"/>
      <c r="MII20" s="67"/>
      <c r="MIJ20" s="67"/>
      <c r="MIK20" s="67"/>
      <c r="MIL20" s="67"/>
      <c r="MIM20" s="67"/>
      <c r="MIN20" s="67"/>
      <c r="MIO20" s="67"/>
      <c r="MIP20" s="67"/>
      <c r="MIQ20" s="67"/>
      <c r="MIR20" s="67"/>
      <c r="MIS20" s="67"/>
      <c r="MIT20" s="67"/>
      <c r="MIU20" s="67"/>
      <c r="MIV20" s="67"/>
      <c r="MIW20" s="67"/>
      <c r="MIX20" s="67"/>
      <c r="MIY20" s="67"/>
      <c r="MIZ20" s="67"/>
      <c r="MJA20" s="67"/>
      <c r="MJB20" s="67"/>
      <c r="MJC20" s="67"/>
      <c r="MJD20" s="67"/>
      <c r="MJE20" s="67"/>
      <c r="MJF20" s="67"/>
      <c r="MJG20" s="67"/>
      <c r="MJH20" s="67"/>
      <c r="MJI20" s="67"/>
      <c r="MJJ20" s="67"/>
      <c r="MJK20" s="67"/>
      <c r="MJL20" s="67"/>
      <c r="MJM20" s="67"/>
      <c r="MJN20" s="67"/>
      <c r="MJO20" s="67"/>
      <c r="MJP20" s="67"/>
      <c r="MJQ20" s="67"/>
      <c r="MJR20" s="67"/>
      <c r="MJS20" s="67"/>
      <c r="MJT20" s="67"/>
      <c r="MJU20" s="67"/>
      <c r="MJV20" s="67"/>
      <c r="MJW20" s="67"/>
      <c r="MJX20" s="67"/>
      <c r="MJY20" s="67"/>
      <c r="MJZ20" s="67"/>
      <c r="MKA20" s="67"/>
      <c r="MKB20" s="67"/>
      <c r="MKC20" s="67"/>
      <c r="MKD20" s="67"/>
      <c r="MKE20" s="67"/>
      <c r="MKF20" s="67"/>
      <c r="MKG20" s="67"/>
      <c r="MKH20" s="67"/>
      <c r="MKI20" s="67"/>
      <c r="MKJ20" s="67"/>
      <c r="MKK20" s="67"/>
      <c r="MKL20" s="67"/>
      <c r="MKM20" s="67"/>
      <c r="MKN20" s="67"/>
      <c r="MKO20" s="67"/>
      <c r="MKP20" s="67"/>
      <c r="MKQ20" s="67"/>
      <c r="MKR20" s="67"/>
      <c r="MKS20" s="67"/>
      <c r="MKT20" s="67"/>
      <c r="MKU20" s="67"/>
      <c r="MKV20" s="67"/>
      <c r="MKW20" s="67"/>
      <c r="MKX20" s="67"/>
      <c r="MKY20" s="67"/>
      <c r="MKZ20" s="67"/>
      <c r="MLA20" s="67"/>
      <c r="MLB20" s="67"/>
      <c r="MLC20" s="67"/>
      <c r="MLD20" s="67"/>
      <c r="MLE20" s="67"/>
      <c r="MLF20" s="67"/>
      <c r="MLG20" s="67"/>
      <c r="MLH20" s="67"/>
      <c r="MLI20" s="67"/>
      <c r="MLJ20" s="67"/>
      <c r="MLK20" s="67"/>
      <c r="MLL20" s="67"/>
      <c r="MLM20" s="67"/>
      <c r="MLN20" s="67"/>
      <c r="MLO20" s="67"/>
      <c r="MLP20" s="67"/>
      <c r="MLQ20" s="67"/>
      <c r="MLR20" s="67"/>
      <c r="MLS20" s="67"/>
      <c r="MLT20" s="67"/>
      <c r="MLU20" s="67"/>
      <c r="MLV20" s="67"/>
      <c r="MLW20" s="67"/>
      <c r="MLX20" s="67"/>
      <c r="MLY20" s="67"/>
      <c r="MLZ20" s="67"/>
      <c r="MMA20" s="67"/>
      <c r="MMB20" s="67"/>
      <c r="MMC20" s="67"/>
      <c r="MMD20" s="67"/>
      <c r="MME20" s="67"/>
      <c r="MMF20" s="67"/>
      <c r="MMG20" s="67"/>
      <c r="MMH20" s="67"/>
      <c r="MMI20" s="67"/>
      <c r="MMJ20" s="67"/>
      <c r="MMK20" s="67"/>
      <c r="MML20" s="67"/>
      <c r="MMM20" s="67"/>
      <c r="MMN20" s="67"/>
      <c r="MMO20" s="67"/>
      <c r="MMP20" s="67"/>
      <c r="MMQ20" s="67"/>
      <c r="MMR20" s="67"/>
      <c r="MMS20" s="67"/>
      <c r="MMT20" s="67"/>
      <c r="MMU20" s="67"/>
      <c r="MMV20" s="67"/>
      <c r="MMW20" s="67"/>
      <c r="MMX20" s="67"/>
      <c r="MMY20" s="67"/>
      <c r="MMZ20" s="67"/>
      <c r="MNA20" s="67"/>
      <c r="MNB20" s="67"/>
      <c r="MNC20" s="67"/>
      <c r="MND20" s="67"/>
      <c r="MNE20" s="67"/>
      <c r="MNF20" s="67"/>
      <c r="MNG20" s="67"/>
      <c r="MNH20" s="67"/>
      <c r="MNI20" s="67"/>
      <c r="MNJ20" s="67"/>
      <c r="MNK20" s="67"/>
      <c r="MNL20" s="67"/>
      <c r="MNM20" s="67"/>
      <c r="MNN20" s="67"/>
      <c r="MNO20" s="67"/>
      <c r="MNP20" s="67"/>
      <c r="MNQ20" s="67"/>
      <c r="MNR20" s="67"/>
      <c r="MNS20" s="67"/>
      <c r="MNT20" s="67"/>
      <c r="MNU20" s="67"/>
      <c r="MNV20" s="67"/>
      <c r="MNW20" s="67"/>
      <c r="MNX20" s="67"/>
      <c r="MNY20" s="67"/>
      <c r="MNZ20" s="67"/>
      <c r="MOA20" s="67"/>
      <c r="MOB20" s="67"/>
      <c r="MOC20" s="67"/>
      <c r="MOD20" s="67"/>
      <c r="MOE20" s="67"/>
      <c r="MOF20" s="67"/>
      <c r="MOG20" s="67"/>
      <c r="MOH20" s="67"/>
      <c r="MOI20" s="67"/>
      <c r="MOJ20" s="67"/>
      <c r="MOK20" s="67"/>
      <c r="MOL20" s="67"/>
      <c r="MOM20" s="67"/>
      <c r="MON20" s="67"/>
      <c r="MOO20" s="67"/>
      <c r="MOP20" s="67"/>
      <c r="MOQ20" s="67"/>
      <c r="MOR20" s="67"/>
      <c r="MOS20" s="67"/>
      <c r="MOT20" s="67"/>
      <c r="MOU20" s="67"/>
      <c r="MOV20" s="67"/>
      <c r="MOW20" s="67"/>
      <c r="MOX20" s="67"/>
      <c r="MOY20" s="67"/>
      <c r="MOZ20" s="67"/>
      <c r="MPA20" s="67"/>
      <c r="MPB20" s="67"/>
      <c r="MPC20" s="67"/>
      <c r="MPD20" s="67"/>
      <c r="MPE20" s="67"/>
      <c r="MPF20" s="67"/>
      <c r="MPG20" s="67"/>
      <c r="MPH20" s="67"/>
      <c r="MPI20" s="67"/>
      <c r="MPJ20" s="67"/>
      <c r="MPK20" s="67"/>
      <c r="MPL20" s="67"/>
      <c r="MPM20" s="67"/>
      <c r="MPN20" s="67"/>
      <c r="MPO20" s="67"/>
      <c r="MPP20" s="67"/>
      <c r="MPQ20" s="67"/>
      <c r="MPR20" s="67"/>
      <c r="MPS20" s="67"/>
      <c r="MPT20" s="67"/>
      <c r="MPU20" s="67"/>
      <c r="MPV20" s="67"/>
      <c r="MPW20" s="67"/>
      <c r="MPX20" s="67"/>
      <c r="MPY20" s="67"/>
      <c r="MPZ20" s="67"/>
      <c r="MQA20" s="67"/>
      <c r="MQB20" s="67"/>
      <c r="MQC20" s="67"/>
      <c r="MQD20" s="67"/>
      <c r="MQE20" s="67"/>
      <c r="MQF20" s="67"/>
      <c r="MQG20" s="67"/>
      <c r="MQH20" s="67"/>
      <c r="MQI20" s="67"/>
      <c r="MQJ20" s="67"/>
      <c r="MQK20" s="67"/>
      <c r="MQL20" s="67"/>
      <c r="MQM20" s="67"/>
      <c r="MQN20" s="67"/>
      <c r="MQO20" s="67"/>
      <c r="MQP20" s="67"/>
      <c r="MQQ20" s="67"/>
      <c r="MQR20" s="67"/>
      <c r="MQS20" s="67"/>
      <c r="MQT20" s="67"/>
      <c r="MQU20" s="67"/>
      <c r="MQV20" s="67"/>
      <c r="MQW20" s="67"/>
      <c r="MQX20" s="67"/>
      <c r="MQY20" s="67"/>
      <c r="MQZ20" s="67"/>
      <c r="MRA20" s="67"/>
      <c r="MRB20" s="67"/>
      <c r="MRC20" s="67"/>
      <c r="MRD20" s="67"/>
      <c r="MRE20" s="67"/>
      <c r="MRF20" s="67"/>
      <c r="MRG20" s="67"/>
      <c r="MRH20" s="67"/>
      <c r="MRI20" s="67"/>
      <c r="MRJ20" s="67"/>
      <c r="MRK20" s="67"/>
      <c r="MRL20" s="67"/>
      <c r="MRM20" s="67"/>
      <c r="MRN20" s="67"/>
      <c r="MRO20" s="67"/>
      <c r="MRP20" s="67"/>
      <c r="MRQ20" s="67"/>
      <c r="MRR20" s="67"/>
      <c r="MRS20" s="67"/>
      <c r="MRT20" s="67"/>
      <c r="MRU20" s="67"/>
      <c r="MRV20" s="67"/>
      <c r="MRW20" s="67"/>
      <c r="MRX20" s="67"/>
      <c r="MRY20" s="67"/>
      <c r="MRZ20" s="67"/>
      <c r="MSA20" s="67"/>
      <c r="MSB20" s="67"/>
      <c r="MSC20" s="67"/>
      <c r="MSD20" s="67"/>
      <c r="MSE20" s="67"/>
      <c r="MSF20" s="67"/>
      <c r="MSG20" s="67"/>
      <c r="MSH20" s="67"/>
      <c r="MSI20" s="67"/>
      <c r="MSJ20" s="67"/>
      <c r="MSK20" s="67"/>
      <c r="MSL20" s="67"/>
      <c r="MSM20" s="67"/>
      <c r="MSN20" s="67"/>
      <c r="MSO20" s="67"/>
      <c r="MSP20" s="67"/>
      <c r="MSQ20" s="67"/>
      <c r="MSR20" s="67"/>
      <c r="MSS20" s="67"/>
      <c r="MST20" s="67"/>
      <c r="MSU20" s="67"/>
      <c r="MSV20" s="67"/>
      <c r="MSW20" s="67"/>
      <c r="MSX20" s="67"/>
      <c r="MSY20" s="67"/>
      <c r="MSZ20" s="67"/>
      <c r="MTA20" s="67"/>
      <c r="MTB20" s="67"/>
      <c r="MTC20" s="67"/>
      <c r="MTD20" s="67"/>
      <c r="MTE20" s="67"/>
      <c r="MTF20" s="67"/>
      <c r="MTG20" s="67"/>
      <c r="MTH20" s="67"/>
      <c r="MTI20" s="67"/>
      <c r="MTJ20" s="67"/>
      <c r="MTK20" s="67"/>
      <c r="MTL20" s="67"/>
      <c r="MTM20" s="67"/>
      <c r="MTN20" s="67"/>
      <c r="MTO20" s="67"/>
      <c r="MTP20" s="67"/>
      <c r="MTQ20" s="67"/>
      <c r="MTR20" s="67"/>
      <c r="MTS20" s="67"/>
      <c r="MTT20" s="67"/>
      <c r="MTU20" s="67"/>
      <c r="MTV20" s="67"/>
      <c r="MTW20" s="67"/>
      <c r="MTX20" s="67"/>
      <c r="MTY20" s="67"/>
      <c r="MTZ20" s="67"/>
      <c r="MUA20" s="67"/>
      <c r="MUB20" s="67"/>
      <c r="MUC20" s="67"/>
      <c r="MUD20" s="67"/>
      <c r="MUE20" s="67"/>
      <c r="MUF20" s="67"/>
      <c r="MUG20" s="67"/>
      <c r="MUH20" s="67"/>
      <c r="MUI20" s="67"/>
      <c r="MUJ20" s="67"/>
      <c r="MUK20" s="67"/>
      <c r="MUL20" s="67"/>
      <c r="MUM20" s="67"/>
      <c r="MUN20" s="67"/>
      <c r="MUO20" s="67"/>
      <c r="MUP20" s="67"/>
      <c r="MUQ20" s="67"/>
      <c r="MUR20" s="67"/>
      <c r="MUS20" s="67"/>
      <c r="MUT20" s="67"/>
      <c r="MUU20" s="67"/>
      <c r="MUV20" s="67"/>
      <c r="MUW20" s="67"/>
      <c r="MUX20" s="67"/>
      <c r="MUY20" s="67"/>
      <c r="MUZ20" s="67"/>
      <c r="MVA20" s="67"/>
      <c r="MVB20" s="67"/>
      <c r="MVC20" s="67"/>
      <c r="MVD20" s="67"/>
      <c r="MVE20" s="67"/>
      <c r="MVF20" s="67"/>
      <c r="MVG20" s="67"/>
      <c r="MVH20" s="67"/>
      <c r="MVI20" s="67"/>
      <c r="MVJ20" s="67"/>
      <c r="MVK20" s="67"/>
      <c r="MVL20" s="67"/>
      <c r="MVM20" s="67"/>
      <c r="MVN20" s="67"/>
      <c r="MVO20" s="67"/>
      <c r="MVP20" s="67"/>
      <c r="MVQ20" s="67"/>
      <c r="MVR20" s="67"/>
      <c r="MVS20" s="67"/>
      <c r="MVT20" s="67"/>
      <c r="MVU20" s="67"/>
      <c r="MVV20" s="67"/>
      <c r="MVW20" s="67"/>
      <c r="MVX20" s="67"/>
      <c r="MVY20" s="67"/>
      <c r="MVZ20" s="67"/>
      <c r="MWA20" s="67"/>
      <c r="MWB20" s="67"/>
      <c r="MWC20" s="67"/>
      <c r="MWD20" s="67"/>
      <c r="MWE20" s="67"/>
      <c r="MWF20" s="67"/>
      <c r="MWG20" s="67"/>
      <c r="MWH20" s="67"/>
      <c r="MWI20" s="67"/>
      <c r="MWJ20" s="67"/>
      <c r="MWK20" s="67"/>
      <c r="MWL20" s="67"/>
      <c r="MWM20" s="67"/>
      <c r="MWN20" s="67"/>
      <c r="MWO20" s="67"/>
      <c r="MWP20" s="67"/>
      <c r="MWQ20" s="67"/>
      <c r="MWR20" s="67"/>
      <c r="MWS20" s="67"/>
      <c r="MWT20" s="67"/>
      <c r="MWU20" s="67"/>
      <c r="MWV20" s="67"/>
      <c r="MWW20" s="67"/>
      <c r="MWX20" s="67"/>
      <c r="MWY20" s="67"/>
      <c r="MWZ20" s="67"/>
      <c r="MXA20" s="67"/>
      <c r="MXB20" s="67"/>
      <c r="MXC20" s="67"/>
      <c r="MXD20" s="67"/>
      <c r="MXE20" s="67"/>
      <c r="MXF20" s="67"/>
      <c r="MXG20" s="67"/>
      <c r="MXH20" s="67"/>
      <c r="MXI20" s="67"/>
      <c r="MXJ20" s="67"/>
      <c r="MXK20" s="67"/>
      <c r="MXL20" s="67"/>
      <c r="MXM20" s="67"/>
      <c r="MXN20" s="67"/>
      <c r="MXO20" s="67"/>
      <c r="MXP20" s="67"/>
      <c r="MXQ20" s="67"/>
      <c r="MXR20" s="67"/>
      <c r="MXS20" s="67"/>
      <c r="MXT20" s="67"/>
      <c r="MXU20" s="67"/>
      <c r="MXV20" s="67"/>
      <c r="MXW20" s="67"/>
      <c r="MXX20" s="67"/>
      <c r="MXY20" s="67"/>
      <c r="MXZ20" s="67"/>
      <c r="MYA20" s="67"/>
      <c r="MYB20" s="67"/>
      <c r="MYC20" s="67"/>
      <c r="MYD20" s="67"/>
      <c r="MYE20" s="67"/>
      <c r="MYF20" s="67"/>
      <c r="MYG20" s="67"/>
      <c r="MYH20" s="67"/>
      <c r="MYI20" s="67"/>
      <c r="MYJ20" s="67"/>
      <c r="MYK20" s="67"/>
      <c r="MYL20" s="67"/>
      <c r="MYM20" s="67"/>
      <c r="MYN20" s="67"/>
      <c r="MYO20" s="67"/>
      <c r="MYP20" s="67"/>
      <c r="MYQ20" s="67"/>
      <c r="MYR20" s="67"/>
      <c r="MYS20" s="67"/>
      <c r="MYT20" s="67"/>
      <c r="MYU20" s="67"/>
      <c r="MYV20" s="67"/>
      <c r="MYW20" s="67"/>
      <c r="MYX20" s="67"/>
      <c r="MYY20" s="67"/>
      <c r="MYZ20" s="67"/>
      <c r="MZA20" s="67"/>
      <c r="MZB20" s="67"/>
      <c r="MZC20" s="67"/>
      <c r="MZD20" s="67"/>
      <c r="MZE20" s="67"/>
      <c r="MZF20" s="67"/>
      <c r="MZG20" s="67"/>
      <c r="MZH20" s="67"/>
      <c r="MZI20" s="67"/>
      <c r="MZJ20" s="67"/>
      <c r="MZK20" s="67"/>
      <c r="MZL20" s="67"/>
      <c r="MZM20" s="67"/>
      <c r="MZN20" s="67"/>
      <c r="MZO20" s="67"/>
      <c r="MZP20" s="67"/>
      <c r="MZQ20" s="67"/>
      <c r="MZR20" s="67"/>
      <c r="MZS20" s="67"/>
      <c r="MZT20" s="67"/>
      <c r="MZU20" s="67"/>
      <c r="MZV20" s="67"/>
      <c r="MZW20" s="67"/>
      <c r="MZX20" s="67"/>
      <c r="MZY20" s="67"/>
      <c r="MZZ20" s="67"/>
      <c r="NAA20" s="67"/>
      <c r="NAB20" s="67"/>
      <c r="NAC20" s="67"/>
      <c r="NAD20" s="67"/>
      <c r="NAE20" s="67"/>
      <c r="NAF20" s="67"/>
      <c r="NAG20" s="67"/>
      <c r="NAH20" s="67"/>
      <c r="NAI20" s="67"/>
      <c r="NAJ20" s="67"/>
      <c r="NAK20" s="67"/>
      <c r="NAL20" s="67"/>
      <c r="NAM20" s="67"/>
      <c r="NAN20" s="67"/>
      <c r="NAO20" s="67"/>
      <c r="NAP20" s="67"/>
      <c r="NAQ20" s="67"/>
      <c r="NAR20" s="67"/>
      <c r="NAS20" s="67"/>
      <c r="NAT20" s="67"/>
      <c r="NAU20" s="67"/>
      <c r="NAV20" s="67"/>
      <c r="NAW20" s="67"/>
      <c r="NAX20" s="67"/>
      <c r="NAY20" s="67"/>
      <c r="NAZ20" s="67"/>
      <c r="NBA20" s="67"/>
      <c r="NBB20" s="67"/>
      <c r="NBC20" s="67"/>
      <c r="NBD20" s="67"/>
      <c r="NBE20" s="67"/>
      <c r="NBF20" s="67"/>
      <c r="NBG20" s="67"/>
      <c r="NBH20" s="67"/>
      <c r="NBI20" s="67"/>
      <c r="NBJ20" s="67"/>
      <c r="NBK20" s="67"/>
      <c r="NBL20" s="67"/>
      <c r="NBM20" s="67"/>
      <c r="NBN20" s="67"/>
      <c r="NBO20" s="67"/>
      <c r="NBP20" s="67"/>
      <c r="NBQ20" s="67"/>
      <c r="NBR20" s="67"/>
      <c r="NBS20" s="67"/>
      <c r="NBT20" s="67"/>
      <c r="NBU20" s="67"/>
      <c r="NBV20" s="67"/>
      <c r="NBW20" s="67"/>
      <c r="NBX20" s="67"/>
      <c r="NBY20" s="67"/>
      <c r="NBZ20" s="67"/>
      <c r="NCA20" s="67"/>
      <c r="NCB20" s="67"/>
      <c r="NCC20" s="67"/>
      <c r="NCD20" s="67"/>
      <c r="NCE20" s="67"/>
      <c r="NCF20" s="67"/>
      <c r="NCG20" s="67"/>
      <c r="NCH20" s="67"/>
      <c r="NCI20" s="67"/>
      <c r="NCJ20" s="67"/>
      <c r="NCK20" s="67"/>
      <c r="NCL20" s="67"/>
      <c r="NCM20" s="67"/>
      <c r="NCN20" s="67"/>
      <c r="NCO20" s="67"/>
      <c r="NCP20" s="67"/>
      <c r="NCQ20" s="67"/>
      <c r="NCR20" s="67"/>
      <c r="NCS20" s="67"/>
      <c r="NCT20" s="67"/>
      <c r="NCU20" s="67"/>
      <c r="NCV20" s="67"/>
      <c r="NCW20" s="67"/>
      <c r="NCX20" s="67"/>
      <c r="NCY20" s="67"/>
      <c r="NCZ20" s="67"/>
      <c r="NDA20" s="67"/>
      <c r="NDB20" s="67"/>
      <c r="NDC20" s="67"/>
      <c r="NDD20" s="67"/>
      <c r="NDE20" s="67"/>
      <c r="NDF20" s="67"/>
      <c r="NDG20" s="67"/>
      <c r="NDH20" s="67"/>
      <c r="NDI20" s="67"/>
      <c r="NDJ20" s="67"/>
      <c r="NDK20" s="67"/>
      <c r="NDL20" s="67"/>
      <c r="NDM20" s="67"/>
      <c r="NDN20" s="67"/>
      <c r="NDO20" s="67"/>
      <c r="NDP20" s="67"/>
      <c r="NDQ20" s="67"/>
      <c r="NDR20" s="67"/>
      <c r="NDS20" s="67"/>
      <c r="NDT20" s="67"/>
      <c r="NDU20" s="67"/>
      <c r="NDV20" s="67"/>
      <c r="NDW20" s="67"/>
      <c r="NDX20" s="67"/>
      <c r="NDY20" s="67"/>
      <c r="NDZ20" s="67"/>
      <c r="NEA20" s="67"/>
      <c r="NEB20" s="67"/>
      <c r="NEC20" s="67"/>
      <c r="NED20" s="67"/>
      <c r="NEE20" s="67"/>
      <c r="NEF20" s="67"/>
      <c r="NEG20" s="67"/>
      <c r="NEH20" s="67"/>
      <c r="NEI20" s="67"/>
      <c r="NEJ20" s="67"/>
      <c r="NEK20" s="67"/>
      <c r="NEL20" s="67"/>
      <c r="NEM20" s="67"/>
      <c r="NEN20" s="67"/>
      <c r="NEO20" s="67"/>
      <c r="NEP20" s="67"/>
      <c r="NEQ20" s="67"/>
      <c r="NER20" s="67"/>
      <c r="NES20" s="67"/>
      <c r="NET20" s="67"/>
      <c r="NEU20" s="67"/>
      <c r="NEV20" s="67"/>
      <c r="NEW20" s="67"/>
      <c r="NEX20" s="67"/>
      <c r="NEY20" s="67"/>
      <c r="NEZ20" s="67"/>
      <c r="NFA20" s="67"/>
      <c r="NFB20" s="67"/>
      <c r="NFC20" s="67"/>
      <c r="NFD20" s="67"/>
      <c r="NFE20" s="67"/>
      <c r="NFF20" s="67"/>
      <c r="NFG20" s="67"/>
      <c r="NFH20" s="67"/>
      <c r="NFI20" s="67"/>
      <c r="NFJ20" s="67"/>
      <c r="NFK20" s="67"/>
      <c r="NFL20" s="67"/>
      <c r="NFM20" s="67"/>
      <c r="NFN20" s="67"/>
      <c r="NFO20" s="67"/>
      <c r="NFP20" s="67"/>
      <c r="NFQ20" s="67"/>
      <c r="NFR20" s="67"/>
      <c r="NFS20" s="67"/>
      <c r="NFT20" s="67"/>
      <c r="NFU20" s="67"/>
      <c r="NFV20" s="67"/>
      <c r="NFW20" s="67"/>
      <c r="NFX20" s="67"/>
      <c r="NFY20" s="67"/>
      <c r="NFZ20" s="67"/>
      <c r="NGA20" s="67"/>
      <c r="NGB20" s="67"/>
      <c r="NGC20" s="67"/>
      <c r="NGD20" s="67"/>
      <c r="NGE20" s="67"/>
      <c r="NGF20" s="67"/>
      <c r="NGG20" s="67"/>
      <c r="NGH20" s="67"/>
      <c r="NGI20" s="67"/>
      <c r="NGJ20" s="67"/>
      <c r="NGK20" s="67"/>
      <c r="NGL20" s="67"/>
      <c r="NGM20" s="67"/>
      <c r="NGN20" s="67"/>
      <c r="NGO20" s="67"/>
      <c r="NGP20" s="67"/>
      <c r="NGQ20" s="67"/>
      <c r="NGR20" s="67"/>
      <c r="NGS20" s="67"/>
      <c r="NGT20" s="67"/>
      <c r="NGU20" s="67"/>
      <c r="NGV20" s="67"/>
      <c r="NGW20" s="67"/>
      <c r="NGX20" s="67"/>
      <c r="NGY20" s="67"/>
      <c r="NGZ20" s="67"/>
      <c r="NHA20" s="67"/>
      <c r="NHB20" s="67"/>
      <c r="NHC20" s="67"/>
      <c r="NHD20" s="67"/>
      <c r="NHE20" s="67"/>
      <c r="NHF20" s="67"/>
      <c r="NHG20" s="67"/>
      <c r="NHH20" s="67"/>
      <c r="NHI20" s="67"/>
      <c r="NHJ20" s="67"/>
      <c r="NHK20" s="67"/>
      <c r="NHL20" s="67"/>
      <c r="NHM20" s="67"/>
      <c r="NHN20" s="67"/>
      <c r="NHO20" s="67"/>
      <c r="NHP20" s="67"/>
      <c r="NHQ20" s="67"/>
      <c r="NHR20" s="67"/>
      <c r="NHS20" s="67"/>
      <c r="NHT20" s="67"/>
      <c r="NHU20" s="67"/>
      <c r="NHV20" s="67"/>
      <c r="NHW20" s="67"/>
      <c r="NHX20" s="67"/>
      <c r="NHY20" s="67"/>
      <c r="NHZ20" s="67"/>
      <c r="NIA20" s="67"/>
      <c r="NIB20" s="67"/>
      <c r="NIC20" s="67"/>
      <c r="NID20" s="67"/>
      <c r="NIE20" s="67"/>
      <c r="NIF20" s="67"/>
      <c r="NIG20" s="67"/>
      <c r="NIH20" s="67"/>
      <c r="NII20" s="67"/>
      <c r="NIJ20" s="67"/>
      <c r="NIK20" s="67"/>
      <c r="NIL20" s="67"/>
      <c r="NIM20" s="67"/>
      <c r="NIN20" s="67"/>
      <c r="NIO20" s="67"/>
      <c r="NIP20" s="67"/>
      <c r="NIQ20" s="67"/>
      <c r="NIR20" s="67"/>
      <c r="NIS20" s="67"/>
      <c r="NIT20" s="67"/>
      <c r="NIU20" s="67"/>
      <c r="NIV20" s="67"/>
      <c r="NIW20" s="67"/>
      <c r="NIX20" s="67"/>
      <c r="NIY20" s="67"/>
      <c r="NIZ20" s="67"/>
      <c r="NJA20" s="67"/>
      <c r="NJB20" s="67"/>
      <c r="NJC20" s="67"/>
      <c r="NJD20" s="67"/>
      <c r="NJE20" s="67"/>
      <c r="NJF20" s="67"/>
      <c r="NJG20" s="67"/>
      <c r="NJH20" s="67"/>
      <c r="NJI20" s="67"/>
      <c r="NJJ20" s="67"/>
      <c r="NJK20" s="67"/>
      <c r="NJL20" s="67"/>
      <c r="NJM20" s="67"/>
      <c r="NJN20" s="67"/>
      <c r="NJO20" s="67"/>
      <c r="NJP20" s="67"/>
      <c r="NJQ20" s="67"/>
      <c r="NJR20" s="67"/>
      <c r="NJS20" s="67"/>
      <c r="NJT20" s="67"/>
      <c r="NJU20" s="67"/>
      <c r="NJV20" s="67"/>
      <c r="NJW20" s="67"/>
      <c r="NJX20" s="67"/>
      <c r="NJY20" s="67"/>
      <c r="NJZ20" s="67"/>
      <c r="NKA20" s="67"/>
      <c r="NKB20" s="67"/>
      <c r="NKC20" s="67"/>
      <c r="NKD20" s="67"/>
      <c r="NKE20" s="67"/>
      <c r="NKF20" s="67"/>
      <c r="NKG20" s="67"/>
      <c r="NKH20" s="67"/>
      <c r="NKI20" s="67"/>
      <c r="NKJ20" s="67"/>
      <c r="NKK20" s="67"/>
      <c r="NKL20" s="67"/>
      <c r="NKM20" s="67"/>
      <c r="NKN20" s="67"/>
      <c r="NKO20" s="67"/>
      <c r="NKP20" s="67"/>
      <c r="NKQ20" s="67"/>
      <c r="NKR20" s="67"/>
      <c r="NKS20" s="67"/>
      <c r="NKT20" s="67"/>
      <c r="NKU20" s="67"/>
      <c r="NKV20" s="67"/>
      <c r="NKW20" s="67"/>
      <c r="NKX20" s="67"/>
      <c r="NKY20" s="67"/>
      <c r="NKZ20" s="67"/>
      <c r="NLA20" s="67"/>
      <c r="NLB20" s="67"/>
      <c r="NLC20" s="67"/>
      <c r="NLD20" s="67"/>
      <c r="NLE20" s="67"/>
      <c r="NLF20" s="67"/>
      <c r="NLG20" s="67"/>
      <c r="NLH20" s="67"/>
      <c r="NLI20" s="67"/>
      <c r="NLJ20" s="67"/>
      <c r="NLK20" s="67"/>
      <c r="NLL20" s="67"/>
      <c r="NLM20" s="67"/>
      <c r="NLN20" s="67"/>
      <c r="NLO20" s="67"/>
      <c r="NLP20" s="67"/>
      <c r="NLQ20" s="67"/>
      <c r="NLR20" s="67"/>
      <c r="NLS20" s="67"/>
      <c r="NLT20" s="67"/>
      <c r="NLU20" s="67"/>
      <c r="NLV20" s="67"/>
      <c r="NLW20" s="67"/>
      <c r="NLX20" s="67"/>
      <c r="NLY20" s="67"/>
      <c r="NLZ20" s="67"/>
      <c r="NMA20" s="67"/>
      <c r="NMB20" s="67"/>
      <c r="NMC20" s="67"/>
      <c r="NMD20" s="67"/>
      <c r="NME20" s="67"/>
      <c r="NMF20" s="67"/>
      <c r="NMG20" s="67"/>
      <c r="NMH20" s="67"/>
      <c r="NMI20" s="67"/>
      <c r="NMJ20" s="67"/>
      <c r="NMK20" s="67"/>
      <c r="NML20" s="67"/>
      <c r="NMM20" s="67"/>
      <c r="NMN20" s="67"/>
      <c r="NMO20" s="67"/>
      <c r="NMP20" s="67"/>
      <c r="NMQ20" s="67"/>
      <c r="NMR20" s="67"/>
      <c r="NMS20" s="67"/>
      <c r="NMT20" s="67"/>
      <c r="NMU20" s="67"/>
      <c r="NMV20" s="67"/>
      <c r="NMW20" s="67"/>
      <c r="NMX20" s="67"/>
      <c r="NMY20" s="67"/>
      <c r="NMZ20" s="67"/>
      <c r="NNA20" s="67"/>
      <c r="NNB20" s="67"/>
      <c r="NNC20" s="67"/>
      <c r="NND20" s="67"/>
      <c r="NNE20" s="67"/>
      <c r="NNF20" s="67"/>
      <c r="NNG20" s="67"/>
      <c r="NNH20" s="67"/>
      <c r="NNI20" s="67"/>
      <c r="NNJ20" s="67"/>
      <c r="NNK20" s="67"/>
      <c r="NNL20" s="67"/>
      <c r="NNM20" s="67"/>
      <c r="NNN20" s="67"/>
      <c r="NNO20" s="67"/>
      <c r="NNP20" s="67"/>
      <c r="NNQ20" s="67"/>
      <c r="NNR20" s="67"/>
      <c r="NNS20" s="67"/>
      <c r="NNT20" s="67"/>
      <c r="NNU20" s="67"/>
      <c r="NNV20" s="67"/>
      <c r="NNW20" s="67"/>
      <c r="NNX20" s="67"/>
      <c r="NNY20" s="67"/>
      <c r="NNZ20" s="67"/>
      <c r="NOA20" s="67"/>
      <c r="NOB20" s="67"/>
      <c r="NOC20" s="67"/>
      <c r="NOD20" s="67"/>
      <c r="NOE20" s="67"/>
      <c r="NOF20" s="67"/>
      <c r="NOG20" s="67"/>
      <c r="NOH20" s="67"/>
      <c r="NOI20" s="67"/>
      <c r="NOJ20" s="67"/>
      <c r="NOK20" s="67"/>
      <c r="NOL20" s="67"/>
      <c r="NOM20" s="67"/>
      <c r="NON20" s="67"/>
      <c r="NOO20" s="67"/>
      <c r="NOP20" s="67"/>
      <c r="NOQ20" s="67"/>
      <c r="NOR20" s="67"/>
      <c r="NOS20" s="67"/>
      <c r="NOT20" s="67"/>
      <c r="NOU20" s="67"/>
      <c r="NOV20" s="67"/>
      <c r="NOW20" s="67"/>
      <c r="NOX20" s="67"/>
      <c r="NOY20" s="67"/>
      <c r="NOZ20" s="67"/>
      <c r="NPA20" s="67"/>
      <c r="NPB20" s="67"/>
      <c r="NPC20" s="67"/>
      <c r="NPD20" s="67"/>
      <c r="NPE20" s="67"/>
      <c r="NPF20" s="67"/>
      <c r="NPG20" s="67"/>
      <c r="NPH20" s="67"/>
      <c r="NPI20" s="67"/>
      <c r="NPJ20" s="67"/>
      <c r="NPK20" s="67"/>
      <c r="NPL20" s="67"/>
      <c r="NPM20" s="67"/>
      <c r="NPN20" s="67"/>
      <c r="NPO20" s="67"/>
      <c r="NPP20" s="67"/>
      <c r="NPQ20" s="67"/>
      <c r="NPR20" s="67"/>
      <c r="NPS20" s="67"/>
      <c r="NPT20" s="67"/>
      <c r="NPU20" s="67"/>
      <c r="NPV20" s="67"/>
      <c r="NPW20" s="67"/>
      <c r="NPX20" s="67"/>
      <c r="NPY20" s="67"/>
      <c r="NPZ20" s="67"/>
      <c r="NQA20" s="67"/>
      <c r="NQB20" s="67"/>
      <c r="NQC20" s="67"/>
      <c r="NQD20" s="67"/>
      <c r="NQE20" s="67"/>
      <c r="NQF20" s="67"/>
      <c r="NQG20" s="67"/>
      <c r="NQH20" s="67"/>
      <c r="NQI20" s="67"/>
      <c r="NQJ20" s="67"/>
      <c r="NQK20" s="67"/>
      <c r="NQL20" s="67"/>
      <c r="NQM20" s="67"/>
      <c r="NQN20" s="67"/>
      <c r="NQO20" s="67"/>
      <c r="NQP20" s="67"/>
      <c r="NQQ20" s="67"/>
      <c r="NQR20" s="67"/>
      <c r="NQS20" s="67"/>
      <c r="NQT20" s="67"/>
      <c r="NQU20" s="67"/>
      <c r="NQV20" s="67"/>
      <c r="NQW20" s="67"/>
      <c r="NQX20" s="67"/>
      <c r="NQY20" s="67"/>
      <c r="NQZ20" s="67"/>
      <c r="NRA20" s="67"/>
      <c r="NRB20" s="67"/>
      <c r="NRC20" s="67"/>
      <c r="NRD20" s="67"/>
      <c r="NRE20" s="67"/>
      <c r="NRF20" s="67"/>
      <c r="NRG20" s="67"/>
      <c r="NRH20" s="67"/>
      <c r="NRI20" s="67"/>
      <c r="NRJ20" s="67"/>
      <c r="NRK20" s="67"/>
      <c r="NRL20" s="67"/>
      <c r="NRM20" s="67"/>
      <c r="NRN20" s="67"/>
      <c r="NRO20" s="67"/>
      <c r="NRP20" s="67"/>
      <c r="NRQ20" s="67"/>
      <c r="NRR20" s="67"/>
      <c r="NRS20" s="67"/>
      <c r="NRT20" s="67"/>
      <c r="NRU20" s="67"/>
      <c r="NRV20" s="67"/>
      <c r="NRW20" s="67"/>
      <c r="NRX20" s="67"/>
      <c r="NRY20" s="67"/>
      <c r="NRZ20" s="67"/>
      <c r="NSA20" s="67"/>
      <c r="NSB20" s="67"/>
      <c r="NSC20" s="67"/>
      <c r="NSD20" s="67"/>
      <c r="NSE20" s="67"/>
      <c r="NSF20" s="67"/>
      <c r="NSG20" s="67"/>
      <c r="NSH20" s="67"/>
      <c r="NSI20" s="67"/>
      <c r="NSJ20" s="67"/>
      <c r="NSK20" s="67"/>
      <c r="NSL20" s="67"/>
      <c r="NSM20" s="67"/>
      <c r="NSN20" s="67"/>
      <c r="NSO20" s="67"/>
      <c r="NSP20" s="67"/>
      <c r="NSQ20" s="67"/>
      <c r="NSR20" s="67"/>
      <c r="NSS20" s="67"/>
      <c r="NST20" s="67"/>
      <c r="NSU20" s="67"/>
      <c r="NSV20" s="67"/>
      <c r="NSW20" s="67"/>
      <c r="NSX20" s="67"/>
      <c r="NSY20" s="67"/>
      <c r="NSZ20" s="67"/>
      <c r="NTA20" s="67"/>
      <c r="NTB20" s="67"/>
      <c r="NTC20" s="67"/>
      <c r="NTD20" s="67"/>
      <c r="NTE20" s="67"/>
      <c r="NTF20" s="67"/>
      <c r="NTG20" s="67"/>
      <c r="NTH20" s="67"/>
      <c r="NTI20" s="67"/>
      <c r="NTJ20" s="67"/>
      <c r="NTK20" s="67"/>
      <c r="NTL20" s="67"/>
      <c r="NTM20" s="67"/>
      <c r="NTN20" s="67"/>
      <c r="NTO20" s="67"/>
      <c r="NTP20" s="67"/>
      <c r="NTQ20" s="67"/>
      <c r="NTR20" s="67"/>
      <c r="NTS20" s="67"/>
      <c r="NTT20" s="67"/>
      <c r="NTU20" s="67"/>
      <c r="NTV20" s="67"/>
      <c r="NTW20" s="67"/>
      <c r="NTX20" s="67"/>
      <c r="NTY20" s="67"/>
      <c r="NTZ20" s="67"/>
      <c r="NUA20" s="67"/>
      <c r="NUB20" s="67"/>
      <c r="NUC20" s="67"/>
      <c r="NUD20" s="67"/>
      <c r="NUE20" s="67"/>
      <c r="NUF20" s="67"/>
      <c r="NUG20" s="67"/>
      <c r="NUH20" s="67"/>
      <c r="NUI20" s="67"/>
      <c r="NUJ20" s="67"/>
      <c r="NUK20" s="67"/>
      <c r="NUL20" s="67"/>
      <c r="NUM20" s="67"/>
      <c r="NUN20" s="67"/>
      <c r="NUO20" s="67"/>
      <c r="NUP20" s="67"/>
      <c r="NUQ20" s="67"/>
      <c r="NUR20" s="67"/>
      <c r="NUS20" s="67"/>
      <c r="NUT20" s="67"/>
      <c r="NUU20" s="67"/>
      <c r="NUV20" s="67"/>
      <c r="NUW20" s="67"/>
      <c r="NUX20" s="67"/>
      <c r="NUY20" s="67"/>
      <c r="NUZ20" s="67"/>
      <c r="NVA20" s="67"/>
      <c r="NVB20" s="67"/>
      <c r="NVC20" s="67"/>
      <c r="NVD20" s="67"/>
      <c r="NVE20" s="67"/>
      <c r="NVF20" s="67"/>
      <c r="NVG20" s="67"/>
      <c r="NVH20" s="67"/>
      <c r="NVI20" s="67"/>
      <c r="NVJ20" s="67"/>
      <c r="NVK20" s="67"/>
      <c r="NVL20" s="67"/>
      <c r="NVM20" s="67"/>
      <c r="NVN20" s="67"/>
      <c r="NVO20" s="67"/>
      <c r="NVP20" s="67"/>
      <c r="NVQ20" s="67"/>
      <c r="NVR20" s="67"/>
      <c r="NVS20" s="67"/>
      <c r="NVT20" s="67"/>
      <c r="NVU20" s="67"/>
      <c r="NVV20" s="67"/>
      <c r="NVW20" s="67"/>
      <c r="NVX20" s="67"/>
      <c r="NVY20" s="67"/>
      <c r="NVZ20" s="67"/>
      <c r="NWA20" s="67"/>
      <c r="NWB20" s="67"/>
      <c r="NWC20" s="67"/>
      <c r="NWD20" s="67"/>
      <c r="NWE20" s="67"/>
      <c r="NWF20" s="67"/>
      <c r="NWG20" s="67"/>
      <c r="NWH20" s="67"/>
      <c r="NWI20" s="67"/>
      <c r="NWJ20" s="67"/>
      <c r="NWK20" s="67"/>
      <c r="NWL20" s="67"/>
      <c r="NWM20" s="67"/>
      <c r="NWN20" s="67"/>
      <c r="NWO20" s="67"/>
      <c r="NWP20" s="67"/>
      <c r="NWQ20" s="67"/>
      <c r="NWR20" s="67"/>
      <c r="NWS20" s="67"/>
      <c r="NWT20" s="67"/>
      <c r="NWU20" s="67"/>
      <c r="NWV20" s="67"/>
      <c r="NWW20" s="67"/>
      <c r="NWX20" s="67"/>
      <c r="NWY20" s="67"/>
      <c r="NWZ20" s="67"/>
      <c r="NXA20" s="67"/>
      <c r="NXB20" s="67"/>
      <c r="NXC20" s="67"/>
      <c r="NXD20" s="67"/>
      <c r="NXE20" s="67"/>
      <c r="NXF20" s="67"/>
      <c r="NXG20" s="67"/>
      <c r="NXH20" s="67"/>
      <c r="NXI20" s="67"/>
      <c r="NXJ20" s="67"/>
      <c r="NXK20" s="67"/>
      <c r="NXL20" s="67"/>
      <c r="NXM20" s="67"/>
      <c r="NXN20" s="67"/>
      <c r="NXO20" s="67"/>
      <c r="NXP20" s="67"/>
      <c r="NXQ20" s="67"/>
      <c r="NXR20" s="67"/>
      <c r="NXS20" s="67"/>
      <c r="NXT20" s="67"/>
      <c r="NXU20" s="67"/>
      <c r="NXV20" s="67"/>
      <c r="NXW20" s="67"/>
      <c r="NXX20" s="67"/>
      <c r="NXY20" s="67"/>
      <c r="NXZ20" s="67"/>
      <c r="NYA20" s="67"/>
      <c r="NYB20" s="67"/>
      <c r="NYC20" s="67"/>
      <c r="NYD20" s="67"/>
      <c r="NYE20" s="67"/>
      <c r="NYF20" s="67"/>
      <c r="NYG20" s="67"/>
      <c r="NYH20" s="67"/>
      <c r="NYI20" s="67"/>
      <c r="NYJ20" s="67"/>
      <c r="NYK20" s="67"/>
      <c r="NYL20" s="67"/>
      <c r="NYM20" s="67"/>
      <c r="NYN20" s="67"/>
      <c r="NYO20" s="67"/>
      <c r="NYP20" s="67"/>
      <c r="NYQ20" s="67"/>
      <c r="NYR20" s="67"/>
      <c r="NYS20" s="67"/>
      <c r="NYT20" s="67"/>
      <c r="NYU20" s="67"/>
      <c r="NYV20" s="67"/>
      <c r="NYW20" s="67"/>
      <c r="NYX20" s="67"/>
      <c r="NYY20" s="67"/>
      <c r="NYZ20" s="67"/>
      <c r="NZA20" s="67"/>
      <c r="NZB20" s="67"/>
      <c r="NZC20" s="67"/>
      <c r="NZD20" s="67"/>
      <c r="NZE20" s="67"/>
      <c r="NZF20" s="67"/>
      <c r="NZG20" s="67"/>
      <c r="NZH20" s="67"/>
      <c r="NZI20" s="67"/>
      <c r="NZJ20" s="67"/>
      <c r="NZK20" s="67"/>
      <c r="NZL20" s="67"/>
      <c r="NZM20" s="67"/>
      <c r="NZN20" s="67"/>
      <c r="NZO20" s="67"/>
      <c r="NZP20" s="67"/>
      <c r="NZQ20" s="67"/>
      <c r="NZR20" s="67"/>
      <c r="NZS20" s="67"/>
      <c r="NZT20" s="67"/>
      <c r="NZU20" s="67"/>
      <c r="NZV20" s="67"/>
      <c r="NZW20" s="67"/>
      <c r="NZX20" s="67"/>
      <c r="NZY20" s="67"/>
      <c r="NZZ20" s="67"/>
      <c r="OAA20" s="67"/>
      <c r="OAB20" s="67"/>
      <c r="OAC20" s="67"/>
      <c r="OAD20" s="67"/>
      <c r="OAE20" s="67"/>
      <c r="OAF20" s="67"/>
      <c r="OAG20" s="67"/>
      <c r="OAH20" s="67"/>
      <c r="OAI20" s="67"/>
      <c r="OAJ20" s="67"/>
      <c r="OAK20" s="67"/>
      <c r="OAL20" s="67"/>
      <c r="OAM20" s="67"/>
      <c r="OAN20" s="67"/>
      <c r="OAO20" s="67"/>
      <c r="OAP20" s="67"/>
      <c r="OAQ20" s="67"/>
      <c r="OAR20" s="67"/>
      <c r="OAS20" s="67"/>
      <c r="OAT20" s="67"/>
      <c r="OAU20" s="67"/>
      <c r="OAV20" s="67"/>
      <c r="OAW20" s="67"/>
      <c r="OAX20" s="67"/>
      <c r="OAY20" s="67"/>
      <c r="OAZ20" s="67"/>
      <c r="OBA20" s="67"/>
      <c r="OBB20" s="67"/>
      <c r="OBC20" s="67"/>
      <c r="OBD20" s="67"/>
      <c r="OBE20" s="67"/>
      <c r="OBF20" s="67"/>
      <c r="OBG20" s="67"/>
      <c r="OBH20" s="67"/>
      <c r="OBI20" s="67"/>
      <c r="OBJ20" s="67"/>
      <c r="OBK20" s="67"/>
      <c r="OBL20" s="67"/>
      <c r="OBM20" s="67"/>
      <c r="OBN20" s="67"/>
      <c r="OBO20" s="67"/>
      <c r="OBP20" s="67"/>
      <c r="OBQ20" s="67"/>
      <c r="OBR20" s="67"/>
      <c r="OBS20" s="67"/>
      <c r="OBT20" s="67"/>
      <c r="OBU20" s="67"/>
      <c r="OBV20" s="67"/>
      <c r="OBW20" s="67"/>
      <c r="OBX20" s="67"/>
      <c r="OBY20" s="67"/>
      <c r="OBZ20" s="67"/>
      <c r="OCA20" s="67"/>
      <c r="OCB20" s="67"/>
      <c r="OCC20" s="67"/>
      <c r="OCD20" s="67"/>
      <c r="OCE20" s="67"/>
      <c r="OCF20" s="67"/>
      <c r="OCG20" s="67"/>
      <c r="OCH20" s="67"/>
      <c r="OCI20" s="67"/>
      <c r="OCJ20" s="67"/>
      <c r="OCK20" s="67"/>
      <c r="OCL20" s="67"/>
      <c r="OCM20" s="67"/>
      <c r="OCN20" s="67"/>
      <c r="OCO20" s="67"/>
      <c r="OCP20" s="67"/>
      <c r="OCQ20" s="67"/>
      <c r="OCR20" s="67"/>
      <c r="OCS20" s="67"/>
      <c r="OCT20" s="67"/>
      <c r="OCU20" s="67"/>
      <c r="OCV20" s="67"/>
      <c r="OCW20" s="67"/>
      <c r="OCX20" s="67"/>
      <c r="OCY20" s="67"/>
      <c r="OCZ20" s="67"/>
      <c r="ODA20" s="67"/>
      <c r="ODB20" s="67"/>
      <c r="ODC20" s="67"/>
      <c r="ODD20" s="67"/>
      <c r="ODE20" s="67"/>
      <c r="ODF20" s="67"/>
      <c r="ODG20" s="67"/>
      <c r="ODH20" s="67"/>
      <c r="ODI20" s="67"/>
      <c r="ODJ20" s="67"/>
      <c r="ODK20" s="67"/>
      <c r="ODL20" s="67"/>
      <c r="ODM20" s="67"/>
      <c r="ODN20" s="67"/>
      <c r="ODO20" s="67"/>
      <c r="ODP20" s="67"/>
      <c r="ODQ20" s="67"/>
      <c r="ODR20" s="67"/>
      <c r="ODS20" s="67"/>
      <c r="ODT20" s="67"/>
      <c r="ODU20" s="67"/>
      <c r="ODV20" s="67"/>
      <c r="ODW20" s="67"/>
      <c r="ODX20" s="67"/>
      <c r="ODY20" s="67"/>
      <c r="ODZ20" s="67"/>
      <c r="OEA20" s="67"/>
      <c r="OEB20" s="67"/>
      <c r="OEC20" s="67"/>
      <c r="OED20" s="67"/>
      <c r="OEE20" s="67"/>
      <c r="OEF20" s="67"/>
      <c r="OEG20" s="67"/>
      <c r="OEH20" s="67"/>
      <c r="OEI20" s="67"/>
      <c r="OEJ20" s="67"/>
      <c r="OEK20" s="67"/>
      <c r="OEL20" s="67"/>
      <c r="OEM20" s="67"/>
      <c r="OEN20" s="67"/>
      <c r="OEO20" s="67"/>
      <c r="OEP20" s="67"/>
      <c r="OEQ20" s="67"/>
      <c r="OER20" s="67"/>
      <c r="OES20" s="67"/>
      <c r="OET20" s="67"/>
      <c r="OEU20" s="67"/>
      <c r="OEV20" s="67"/>
      <c r="OEW20" s="67"/>
      <c r="OEX20" s="67"/>
      <c r="OEY20" s="67"/>
      <c r="OEZ20" s="67"/>
      <c r="OFA20" s="67"/>
      <c r="OFB20" s="67"/>
      <c r="OFC20" s="67"/>
      <c r="OFD20" s="67"/>
      <c r="OFE20" s="67"/>
      <c r="OFF20" s="67"/>
      <c r="OFG20" s="67"/>
      <c r="OFH20" s="67"/>
      <c r="OFI20" s="67"/>
      <c r="OFJ20" s="67"/>
      <c r="OFK20" s="67"/>
      <c r="OFL20" s="67"/>
      <c r="OFM20" s="67"/>
      <c r="OFN20" s="67"/>
      <c r="OFO20" s="67"/>
      <c r="OFP20" s="67"/>
      <c r="OFQ20" s="67"/>
      <c r="OFR20" s="67"/>
      <c r="OFS20" s="67"/>
      <c r="OFT20" s="67"/>
      <c r="OFU20" s="67"/>
      <c r="OFV20" s="67"/>
      <c r="OFW20" s="67"/>
      <c r="OFX20" s="67"/>
      <c r="OFY20" s="67"/>
      <c r="OFZ20" s="67"/>
      <c r="OGA20" s="67"/>
      <c r="OGB20" s="67"/>
      <c r="OGC20" s="67"/>
      <c r="OGD20" s="67"/>
      <c r="OGE20" s="67"/>
      <c r="OGF20" s="67"/>
      <c r="OGG20" s="67"/>
      <c r="OGH20" s="67"/>
      <c r="OGI20" s="67"/>
      <c r="OGJ20" s="67"/>
      <c r="OGK20" s="67"/>
      <c r="OGL20" s="67"/>
      <c r="OGM20" s="67"/>
      <c r="OGN20" s="67"/>
      <c r="OGO20" s="67"/>
      <c r="OGP20" s="67"/>
      <c r="OGQ20" s="67"/>
      <c r="OGR20" s="67"/>
      <c r="OGS20" s="67"/>
      <c r="OGT20" s="67"/>
      <c r="OGU20" s="67"/>
      <c r="OGV20" s="67"/>
      <c r="OGW20" s="67"/>
      <c r="OGX20" s="67"/>
      <c r="OGY20" s="67"/>
      <c r="OGZ20" s="67"/>
      <c r="OHA20" s="67"/>
      <c r="OHB20" s="67"/>
      <c r="OHC20" s="67"/>
      <c r="OHD20" s="67"/>
      <c r="OHE20" s="67"/>
      <c r="OHF20" s="67"/>
      <c r="OHG20" s="67"/>
      <c r="OHH20" s="67"/>
      <c r="OHI20" s="67"/>
      <c r="OHJ20" s="67"/>
      <c r="OHK20" s="67"/>
      <c r="OHL20" s="67"/>
      <c r="OHM20" s="67"/>
      <c r="OHN20" s="67"/>
      <c r="OHO20" s="67"/>
      <c r="OHP20" s="67"/>
      <c r="OHQ20" s="67"/>
      <c r="OHR20" s="67"/>
      <c r="OHS20" s="67"/>
      <c r="OHT20" s="67"/>
      <c r="OHU20" s="67"/>
      <c r="OHV20" s="67"/>
      <c r="OHW20" s="67"/>
      <c r="OHX20" s="67"/>
      <c r="OHY20" s="67"/>
      <c r="OHZ20" s="67"/>
      <c r="OIA20" s="67"/>
      <c r="OIB20" s="67"/>
      <c r="OIC20" s="67"/>
      <c r="OID20" s="67"/>
      <c r="OIE20" s="67"/>
      <c r="OIF20" s="67"/>
      <c r="OIG20" s="67"/>
      <c r="OIH20" s="67"/>
      <c r="OII20" s="67"/>
      <c r="OIJ20" s="67"/>
      <c r="OIK20" s="67"/>
      <c r="OIL20" s="67"/>
      <c r="OIM20" s="67"/>
      <c r="OIN20" s="67"/>
      <c r="OIO20" s="67"/>
      <c r="OIP20" s="67"/>
      <c r="OIQ20" s="67"/>
      <c r="OIR20" s="67"/>
      <c r="OIS20" s="67"/>
      <c r="OIT20" s="67"/>
      <c r="OIU20" s="67"/>
      <c r="OIV20" s="67"/>
      <c r="OIW20" s="67"/>
      <c r="OIX20" s="67"/>
      <c r="OIY20" s="67"/>
      <c r="OIZ20" s="67"/>
      <c r="OJA20" s="67"/>
      <c r="OJB20" s="67"/>
      <c r="OJC20" s="67"/>
      <c r="OJD20" s="67"/>
      <c r="OJE20" s="67"/>
      <c r="OJF20" s="67"/>
      <c r="OJG20" s="67"/>
      <c r="OJH20" s="67"/>
      <c r="OJI20" s="67"/>
      <c r="OJJ20" s="67"/>
      <c r="OJK20" s="67"/>
      <c r="OJL20" s="67"/>
      <c r="OJM20" s="67"/>
      <c r="OJN20" s="67"/>
      <c r="OJO20" s="67"/>
      <c r="OJP20" s="67"/>
      <c r="OJQ20" s="67"/>
      <c r="OJR20" s="67"/>
      <c r="OJS20" s="67"/>
      <c r="OJT20" s="67"/>
      <c r="OJU20" s="67"/>
      <c r="OJV20" s="67"/>
      <c r="OJW20" s="67"/>
      <c r="OJX20" s="67"/>
      <c r="OJY20" s="67"/>
      <c r="OJZ20" s="67"/>
      <c r="OKA20" s="67"/>
      <c r="OKB20" s="67"/>
      <c r="OKC20" s="67"/>
      <c r="OKD20" s="67"/>
      <c r="OKE20" s="67"/>
      <c r="OKF20" s="67"/>
      <c r="OKG20" s="67"/>
      <c r="OKH20" s="67"/>
      <c r="OKI20" s="67"/>
      <c r="OKJ20" s="67"/>
      <c r="OKK20" s="67"/>
      <c r="OKL20" s="67"/>
      <c r="OKM20" s="67"/>
      <c r="OKN20" s="67"/>
      <c r="OKO20" s="67"/>
      <c r="OKP20" s="67"/>
      <c r="OKQ20" s="67"/>
      <c r="OKR20" s="67"/>
      <c r="OKS20" s="67"/>
      <c r="OKT20" s="67"/>
      <c r="OKU20" s="67"/>
      <c r="OKV20" s="67"/>
      <c r="OKW20" s="67"/>
      <c r="OKX20" s="67"/>
      <c r="OKY20" s="67"/>
      <c r="OKZ20" s="67"/>
      <c r="OLA20" s="67"/>
      <c r="OLB20" s="67"/>
      <c r="OLC20" s="67"/>
      <c r="OLD20" s="67"/>
      <c r="OLE20" s="67"/>
      <c r="OLF20" s="67"/>
      <c r="OLG20" s="67"/>
      <c r="OLH20" s="67"/>
      <c r="OLI20" s="67"/>
      <c r="OLJ20" s="67"/>
      <c r="OLK20" s="67"/>
      <c r="OLL20" s="67"/>
      <c r="OLM20" s="67"/>
      <c r="OLN20" s="67"/>
      <c r="OLO20" s="67"/>
      <c r="OLP20" s="67"/>
      <c r="OLQ20" s="67"/>
      <c r="OLR20" s="67"/>
      <c r="OLS20" s="67"/>
      <c r="OLT20" s="67"/>
      <c r="OLU20" s="67"/>
      <c r="OLV20" s="67"/>
      <c r="OLW20" s="67"/>
      <c r="OLX20" s="67"/>
      <c r="OLY20" s="67"/>
      <c r="OLZ20" s="67"/>
      <c r="OMA20" s="67"/>
      <c r="OMB20" s="67"/>
      <c r="OMC20" s="67"/>
      <c r="OMD20" s="67"/>
      <c r="OME20" s="67"/>
      <c r="OMF20" s="67"/>
      <c r="OMG20" s="67"/>
      <c r="OMH20" s="67"/>
      <c r="OMI20" s="67"/>
      <c r="OMJ20" s="67"/>
      <c r="OMK20" s="67"/>
      <c r="OML20" s="67"/>
      <c r="OMM20" s="67"/>
      <c r="OMN20" s="67"/>
      <c r="OMO20" s="67"/>
      <c r="OMP20" s="67"/>
      <c r="OMQ20" s="67"/>
      <c r="OMR20" s="67"/>
      <c r="OMS20" s="67"/>
      <c r="OMT20" s="67"/>
      <c r="OMU20" s="67"/>
      <c r="OMV20" s="67"/>
      <c r="OMW20" s="67"/>
      <c r="OMX20" s="67"/>
      <c r="OMY20" s="67"/>
      <c r="OMZ20" s="67"/>
      <c r="ONA20" s="67"/>
      <c r="ONB20" s="67"/>
      <c r="ONC20" s="67"/>
      <c r="OND20" s="67"/>
      <c r="ONE20" s="67"/>
      <c r="ONF20" s="67"/>
      <c r="ONG20" s="67"/>
      <c r="ONH20" s="67"/>
      <c r="ONI20" s="67"/>
      <c r="ONJ20" s="67"/>
      <c r="ONK20" s="67"/>
      <c r="ONL20" s="67"/>
      <c r="ONM20" s="67"/>
      <c r="ONN20" s="67"/>
      <c r="ONO20" s="67"/>
      <c r="ONP20" s="67"/>
      <c r="ONQ20" s="67"/>
      <c r="ONR20" s="67"/>
      <c r="ONS20" s="67"/>
      <c r="ONT20" s="67"/>
      <c r="ONU20" s="67"/>
      <c r="ONV20" s="67"/>
      <c r="ONW20" s="67"/>
      <c r="ONX20" s="67"/>
      <c r="ONY20" s="67"/>
      <c r="ONZ20" s="67"/>
      <c r="OOA20" s="67"/>
      <c r="OOB20" s="67"/>
      <c r="OOC20" s="67"/>
      <c r="OOD20" s="67"/>
      <c r="OOE20" s="67"/>
      <c r="OOF20" s="67"/>
      <c r="OOG20" s="67"/>
      <c r="OOH20" s="67"/>
      <c r="OOI20" s="67"/>
      <c r="OOJ20" s="67"/>
      <c r="OOK20" s="67"/>
      <c r="OOL20" s="67"/>
      <c r="OOM20" s="67"/>
      <c r="OON20" s="67"/>
      <c r="OOO20" s="67"/>
      <c r="OOP20" s="67"/>
      <c r="OOQ20" s="67"/>
      <c r="OOR20" s="67"/>
      <c r="OOS20" s="67"/>
      <c r="OOT20" s="67"/>
      <c r="OOU20" s="67"/>
      <c r="OOV20" s="67"/>
      <c r="OOW20" s="67"/>
      <c r="OOX20" s="67"/>
      <c r="OOY20" s="67"/>
      <c r="OOZ20" s="67"/>
      <c r="OPA20" s="67"/>
      <c r="OPB20" s="67"/>
      <c r="OPC20" s="67"/>
      <c r="OPD20" s="67"/>
      <c r="OPE20" s="67"/>
      <c r="OPF20" s="67"/>
      <c r="OPG20" s="67"/>
      <c r="OPH20" s="67"/>
      <c r="OPI20" s="67"/>
      <c r="OPJ20" s="67"/>
      <c r="OPK20" s="67"/>
      <c r="OPL20" s="67"/>
      <c r="OPM20" s="67"/>
      <c r="OPN20" s="67"/>
      <c r="OPO20" s="67"/>
      <c r="OPP20" s="67"/>
      <c r="OPQ20" s="67"/>
      <c r="OPR20" s="67"/>
      <c r="OPS20" s="67"/>
      <c r="OPT20" s="67"/>
      <c r="OPU20" s="67"/>
      <c r="OPV20" s="67"/>
      <c r="OPW20" s="67"/>
      <c r="OPX20" s="67"/>
      <c r="OPY20" s="67"/>
      <c r="OPZ20" s="67"/>
      <c r="OQA20" s="67"/>
      <c r="OQB20" s="67"/>
      <c r="OQC20" s="67"/>
      <c r="OQD20" s="67"/>
      <c r="OQE20" s="67"/>
      <c r="OQF20" s="67"/>
      <c r="OQG20" s="67"/>
      <c r="OQH20" s="67"/>
      <c r="OQI20" s="67"/>
      <c r="OQJ20" s="67"/>
      <c r="OQK20" s="67"/>
      <c r="OQL20" s="67"/>
      <c r="OQM20" s="67"/>
      <c r="OQN20" s="67"/>
      <c r="OQO20" s="67"/>
      <c r="OQP20" s="67"/>
      <c r="OQQ20" s="67"/>
      <c r="OQR20" s="67"/>
      <c r="OQS20" s="67"/>
      <c r="OQT20" s="67"/>
      <c r="OQU20" s="67"/>
      <c r="OQV20" s="67"/>
      <c r="OQW20" s="67"/>
      <c r="OQX20" s="67"/>
      <c r="OQY20" s="67"/>
      <c r="OQZ20" s="67"/>
      <c r="ORA20" s="67"/>
      <c r="ORB20" s="67"/>
      <c r="ORC20" s="67"/>
      <c r="ORD20" s="67"/>
      <c r="ORE20" s="67"/>
      <c r="ORF20" s="67"/>
      <c r="ORG20" s="67"/>
      <c r="ORH20" s="67"/>
      <c r="ORI20" s="67"/>
      <c r="ORJ20" s="67"/>
      <c r="ORK20" s="67"/>
      <c r="ORL20" s="67"/>
      <c r="ORM20" s="67"/>
      <c r="ORN20" s="67"/>
      <c r="ORO20" s="67"/>
      <c r="ORP20" s="67"/>
      <c r="ORQ20" s="67"/>
      <c r="ORR20" s="67"/>
      <c r="ORS20" s="67"/>
      <c r="ORT20" s="67"/>
      <c r="ORU20" s="67"/>
      <c r="ORV20" s="67"/>
      <c r="ORW20" s="67"/>
      <c r="ORX20" s="67"/>
      <c r="ORY20" s="67"/>
      <c r="ORZ20" s="67"/>
      <c r="OSA20" s="67"/>
      <c r="OSB20" s="67"/>
      <c r="OSC20" s="67"/>
      <c r="OSD20" s="67"/>
      <c r="OSE20" s="67"/>
      <c r="OSF20" s="67"/>
      <c r="OSG20" s="67"/>
      <c r="OSH20" s="67"/>
      <c r="OSI20" s="67"/>
      <c r="OSJ20" s="67"/>
      <c r="OSK20" s="67"/>
      <c r="OSL20" s="67"/>
      <c r="OSM20" s="67"/>
      <c r="OSN20" s="67"/>
      <c r="OSO20" s="67"/>
      <c r="OSP20" s="67"/>
      <c r="OSQ20" s="67"/>
      <c r="OSR20" s="67"/>
      <c r="OSS20" s="67"/>
      <c r="OST20" s="67"/>
      <c r="OSU20" s="67"/>
      <c r="OSV20" s="67"/>
      <c r="OSW20" s="67"/>
      <c r="OSX20" s="67"/>
      <c r="OSY20" s="67"/>
      <c r="OSZ20" s="67"/>
      <c r="OTA20" s="67"/>
      <c r="OTB20" s="67"/>
      <c r="OTC20" s="67"/>
      <c r="OTD20" s="67"/>
      <c r="OTE20" s="67"/>
      <c r="OTF20" s="67"/>
      <c r="OTG20" s="67"/>
      <c r="OTH20" s="67"/>
      <c r="OTI20" s="67"/>
      <c r="OTJ20" s="67"/>
      <c r="OTK20" s="67"/>
      <c r="OTL20" s="67"/>
      <c r="OTM20" s="67"/>
      <c r="OTN20" s="67"/>
      <c r="OTO20" s="67"/>
      <c r="OTP20" s="67"/>
      <c r="OTQ20" s="67"/>
      <c r="OTR20" s="67"/>
      <c r="OTS20" s="67"/>
      <c r="OTT20" s="67"/>
      <c r="OTU20" s="67"/>
      <c r="OTV20" s="67"/>
      <c r="OTW20" s="67"/>
      <c r="OTX20" s="67"/>
      <c r="OTY20" s="67"/>
      <c r="OTZ20" s="67"/>
      <c r="OUA20" s="67"/>
      <c r="OUB20" s="67"/>
      <c r="OUC20" s="67"/>
      <c r="OUD20" s="67"/>
      <c r="OUE20" s="67"/>
      <c r="OUF20" s="67"/>
      <c r="OUG20" s="67"/>
      <c r="OUH20" s="67"/>
      <c r="OUI20" s="67"/>
      <c r="OUJ20" s="67"/>
      <c r="OUK20" s="67"/>
      <c r="OUL20" s="67"/>
      <c r="OUM20" s="67"/>
      <c r="OUN20" s="67"/>
      <c r="OUO20" s="67"/>
      <c r="OUP20" s="67"/>
      <c r="OUQ20" s="67"/>
      <c r="OUR20" s="67"/>
      <c r="OUS20" s="67"/>
      <c r="OUT20" s="67"/>
      <c r="OUU20" s="67"/>
      <c r="OUV20" s="67"/>
      <c r="OUW20" s="67"/>
      <c r="OUX20" s="67"/>
      <c r="OUY20" s="67"/>
      <c r="OUZ20" s="67"/>
      <c r="OVA20" s="67"/>
      <c r="OVB20" s="67"/>
      <c r="OVC20" s="67"/>
      <c r="OVD20" s="67"/>
      <c r="OVE20" s="67"/>
      <c r="OVF20" s="67"/>
      <c r="OVG20" s="67"/>
      <c r="OVH20" s="67"/>
      <c r="OVI20" s="67"/>
      <c r="OVJ20" s="67"/>
      <c r="OVK20" s="67"/>
      <c r="OVL20" s="67"/>
      <c r="OVM20" s="67"/>
      <c r="OVN20" s="67"/>
      <c r="OVO20" s="67"/>
      <c r="OVP20" s="67"/>
      <c r="OVQ20" s="67"/>
      <c r="OVR20" s="67"/>
      <c r="OVS20" s="67"/>
      <c r="OVT20" s="67"/>
      <c r="OVU20" s="67"/>
      <c r="OVV20" s="67"/>
      <c r="OVW20" s="67"/>
      <c r="OVX20" s="67"/>
      <c r="OVY20" s="67"/>
      <c r="OVZ20" s="67"/>
      <c r="OWA20" s="67"/>
      <c r="OWB20" s="67"/>
      <c r="OWC20" s="67"/>
      <c r="OWD20" s="67"/>
      <c r="OWE20" s="67"/>
      <c r="OWF20" s="67"/>
      <c r="OWG20" s="67"/>
      <c r="OWH20" s="67"/>
      <c r="OWI20" s="67"/>
      <c r="OWJ20" s="67"/>
      <c r="OWK20" s="67"/>
      <c r="OWL20" s="67"/>
      <c r="OWM20" s="67"/>
      <c r="OWN20" s="67"/>
      <c r="OWO20" s="67"/>
      <c r="OWP20" s="67"/>
      <c r="OWQ20" s="67"/>
      <c r="OWR20" s="67"/>
      <c r="OWS20" s="67"/>
      <c r="OWT20" s="67"/>
      <c r="OWU20" s="67"/>
      <c r="OWV20" s="67"/>
      <c r="OWW20" s="67"/>
      <c r="OWX20" s="67"/>
      <c r="OWY20" s="67"/>
      <c r="OWZ20" s="67"/>
      <c r="OXA20" s="67"/>
      <c r="OXB20" s="67"/>
      <c r="OXC20" s="67"/>
      <c r="OXD20" s="67"/>
      <c r="OXE20" s="67"/>
      <c r="OXF20" s="67"/>
      <c r="OXG20" s="67"/>
      <c r="OXH20" s="67"/>
      <c r="OXI20" s="67"/>
      <c r="OXJ20" s="67"/>
      <c r="OXK20" s="67"/>
      <c r="OXL20" s="67"/>
      <c r="OXM20" s="67"/>
      <c r="OXN20" s="67"/>
      <c r="OXO20" s="67"/>
      <c r="OXP20" s="67"/>
      <c r="OXQ20" s="67"/>
      <c r="OXR20" s="67"/>
      <c r="OXS20" s="67"/>
      <c r="OXT20" s="67"/>
      <c r="OXU20" s="67"/>
      <c r="OXV20" s="67"/>
      <c r="OXW20" s="67"/>
      <c r="OXX20" s="67"/>
      <c r="OXY20" s="67"/>
      <c r="OXZ20" s="67"/>
      <c r="OYA20" s="67"/>
      <c r="OYB20" s="67"/>
      <c r="OYC20" s="67"/>
      <c r="OYD20" s="67"/>
      <c r="OYE20" s="67"/>
      <c r="OYF20" s="67"/>
      <c r="OYG20" s="67"/>
      <c r="OYH20" s="67"/>
      <c r="OYI20" s="67"/>
      <c r="OYJ20" s="67"/>
      <c r="OYK20" s="67"/>
      <c r="OYL20" s="67"/>
      <c r="OYM20" s="67"/>
      <c r="OYN20" s="67"/>
      <c r="OYO20" s="67"/>
      <c r="OYP20" s="67"/>
      <c r="OYQ20" s="67"/>
      <c r="OYR20" s="67"/>
      <c r="OYS20" s="67"/>
      <c r="OYT20" s="67"/>
      <c r="OYU20" s="67"/>
      <c r="OYV20" s="67"/>
      <c r="OYW20" s="67"/>
      <c r="OYX20" s="67"/>
      <c r="OYY20" s="67"/>
      <c r="OYZ20" s="67"/>
      <c r="OZA20" s="67"/>
      <c r="OZB20" s="67"/>
      <c r="OZC20" s="67"/>
      <c r="OZD20" s="67"/>
      <c r="OZE20" s="67"/>
      <c r="OZF20" s="67"/>
      <c r="OZG20" s="67"/>
      <c r="OZH20" s="67"/>
      <c r="OZI20" s="67"/>
      <c r="OZJ20" s="67"/>
      <c r="OZK20" s="67"/>
      <c r="OZL20" s="67"/>
      <c r="OZM20" s="67"/>
      <c r="OZN20" s="67"/>
      <c r="OZO20" s="67"/>
      <c r="OZP20" s="67"/>
      <c r="OZQ20" s="67"/>
      <c r="OZR20" s="67"/>
      <c r="OZS20" s="67"/>
      <c r="OZT20" s="67"/>
      <c r="OZU20" s="67"/>
      <c r="OZV20" s="67"/>
      <c r="OZW20" s="67"/>
      <c r="OZX20" s="67"/>
      <c r="OZY20" s="67"/>
      <c r="OZZ20" s="67"/>
      <c r="PAA20" s="67"/>
      <c r="PAB20" s="67"/>
      <c r="PAC20" s="67"/>
      <c r="PAD20" s="67"/>
      <c r="PAE20" s="67"/>
      <c r="PAF20" s="67"/>
      <c r="PAG20" s="67"/>
      <c r="PAH20" s="67"/>
      <c r="PAI20" s="67"/>
      <c r="PAJ20" s="67"/>
      <c r="PAK20" s="67"/>
      <c r="PAL20" s="67"/>
      <c r="PAM20" s="67"/>
      <c r="PAN20" s="67"/>
      <c r="PAO20" s="67"/>
      <c r="PAP20" s="67"/>
      <c r="PAQ20" s="67"/>
      <c r="PAR20" s="67"/>
      <c r="PAS20" s="67"/>
      <c r="PAT20" s="67"/>
      <c r="PAU20" s="67"/>
      <c r="PAV20" s="67"/>
      <c r="PAW20" s="67"/>
      <c r="PAX20" s="67"/>
      <c r="PAY20" s="67"/>
      <c r="PAZ20" s="67"/>
      <c r="PBA20" s="67"/>
      <c r="PBB20" s="67"/>
      <c r="PBC20" s="67"/>
      <c r="PBD20" s="67"/>
      <c r="PBE20" s="67"/>
      <c r="PBF20" s="67"/>
      <c r="PBG20" s="67"/>
      <c r="PBH20" s="67"/>
      <c r="PBI20" s="67"/>
      <c r="PBJ20" s="67"/>
      <c r="PBK20" s="67"/>
      <c r="PBL20" s="67"/>
      <c r="PBM20" s="67"/>
      <c r="PBN20" s="67"/>
      <c r="PBO20" s="67"/>
      <c r="PBP20" s="67"/>
      <c r="PBQ20" s="67"/>
      <c r="PBR20" s="67"/>
      <c r="PBS20" s="67"/>
      <c r="PBT20" s="67"/>
      <c r="PBU20" s="67"/>
      <c r="PBV20" s="67"/>
      <c r="PBW20" s="67"/>
      <c r="PBX20" s="67"/>
      <c r="PBY20" s="67"/>
      <c r="PBZ20" s="67"/>
      <c r="PCA20" s="67"/>
      <c r="PCB20" s="67"/>
      <c r="PCC20" s="67"/>
      <c r="PCD20" s="67"/>
      <c r="PCE20" s="67"/>
      <c r="PCF20" s="67"/>
      <c r="PCG20" s="67"/>
      <c r="PCH20" s="67"/>
      <c r="PCI20" s="67"/>
      <c r="PCJ20" s="67"/>
      <c r="PCK20" s="67"/>
      <c r="PCL20" s="67"/>
      <c r="PCM20" s="67"/>
      <c r="PCN20" s="67"/>
      <c r="PCO20" s="67"/>
      <c r="PCP20" s="67"/>
      <c r="PCQ20" s="67"/>
      <c r="PCR20" s="67"/>
      <c r="PCS20" s="67"/>
      <c r="PCT20" s="67"/>
      <c r="PCU20" s="67"/>
      <c r="PCV20" s="67"/>
      <c r="PCW20" s="67"/>
      <c r="PCX20" s="67"/>
      <c r="PCY20" s="67"/>
      <c r="PCZ20" s="67"/>
      <c r="PDA20" s="67"/>
      <c r="PDB20" s="67"/>
      <c r="PDC20" s="67"/>
      <c r="PDD20" s="67"/>
      <c r="PDE20" s="67"/>
      <c r="PDF20" s="67"/>
      <c r="PDG20" s="67"/>
      <c r="PDH20" s="67"/>
      <c r="PDI20" s="67"/>
      <c r="PDJ20" s="67"/>
      <c r="PDK20" s="67"/>
      <c r="PDL20" s="67"/>
      <c r="PDM20" s="67"/>
      <c r="PDN20" s="67"/>
      <c r="PDO20" s="67"/>
      <c r="PDP20" s="67"/>
      <c r="PDQ20" s="67"/>
      <c r="PDR20" s="67"/>
      <c r="PDS20" s="67"/>
      <c r="PDT20" s="67"/>
      <c r="PDU20" s="67"/>
      <c r="PDV20" s="67"/>
      <c r="PDW20" s="67"/>
      <c r="PDX20" s="67"/>
      <c r="PDY20" s="67"/>
      <c r="PDZ20" s="67"/>
      <c r="PEA20" s="67"/>
      <c r="PEB20" s="67"/>
      <c r="PEC20" s="67"/>
      <c r="PED20" s="67"/>
      <c r="PEE20" s="67"/>
      <c r="PEF20" s="67"/>
      <c r="PEG20" s="67"/>
      <c r="PEH20" s="67"/>
      <c r="PEI20" s="67"/>
      <c r="PEJ20" s="67"/>
      <c r="PEK20" s="67"/>
      <c r="PEL20" s="67"/>
      <c r="PEM20" s="67"/>
      <c r="PEN20" s="67"/>
      <c r="PEO20" s="67"/>
      <c r="PEP20" s="67"/>
      <c r="PEQ20" s="67"/>
      <c r="PER20" s="67"/>
      <c r="PES20" s="67"/>
      <c r="PET20" s="67"/>
      <c r="PEU20" s="67"/>
      <c r="PEV20" s="67"/>
      <c r="PEW20" s="67"/>
      <c r="PEX20" s="67"/>
      <c r="PEY20" s="67"/>
      <c r="PEZ20" s="67"/>
      <c r="PFA20" s="67"/>
      <c r="PFB20" s="67"/>
      <c r="PFC20" s="67"/>
      <c r="PFD20" s="67"/>
      <c r="PFE20" s="67"/>
      <c r="PFF20" s="67"/>
      <c r="PFG20" s="67"/>
      <c r="PFH20" s="67"/>
      <c r="PFI20" s="67"/>
      <c r="PFJ20" s="67"/>
      <c r="PFK20" s="67"/>
      <c r="PFL20" s="67"/>
      <c r="PFM20" s="67"/>
      <c r="PFN20" s="67"/>
      <c r="PFO20" s="67"/>
      <c r="PFP20" s="67"/>
      <c r="PFQ20" s="67"/>
      <c r="PFR20" s="67"/>
      <c r="PFS20" s="67"/>
      <c r="PFT20" s="67"/>
      <c r="PFU20" s="67"/>
      <c r="PFV20" s="67"/>
      <c r="PFW20" s="67"/>
      <c r="PFX20" s="67"/>
      <c r="PFY20" s="67"/>
      <c r="PFZ20" s="67"/>
      <c r="PGA20" s="67"/>
      <c r="PGB20" s="67"/>
      <c r="PGC20" s="67"/>
      <c r="PGD20" s="67"/>
      <c r="PGE20" s="67"/>
      <c r="PGF20" s="67"/>
      <c r="PGG20" s="67"/>
      <c r="PGH20" s="67"/>
      <c r="PGI20" s="67"/>
      <c r="PGJ20" s="67"/>
      <c r="PGK20" s="67"/>
      <c r="PGL20" s="67"/>
      <c r="PGM20" s="67"/>
      <c r="PGN20" s="67"/>
      <c r="PGO20" s="67"/>
      <c r="PGP20" s="67"/>
      <c r="PGQ20" s="67"/>
      <c r="PGR20" s="67"/>
      <c r="PGS20" s="67"/>
      <c r="PGT20" s="67"/>
      <c r="PGU20" s="67"/>
      <c r="PGV20" s="67"/>
      <c r="PGW20" s="67"/>
      <c r="PGX20" s="67"/>
      <c r="PGY20" s="67"/>
      <c r="PGZ20" s="67"/>
      <c r="PHA20" s="67"/>
      <c r="PHB20" s="67"/>
      <c r="PHC20" s="67"/>
      <c r="PHD20" s="67"/>
      <c r="PHE20" s="67"/>
      <c r="PHF20" s="67"/>
      <c r="PHG20" s="67"/>
      <c r="PHH20" s="67"/>
      <c r="PHI20" s="67"/>
      <c r="PHJ20" s="67"/>
      <c r="PHK20" s="67"/>
      <c r="PHL20" s="67"/>
      <c r="PHM20" s="67"/>
      <c r="PHN20" s="67"/>
      <c r="PHO20" s="67"/>
      <c r="PHP20" s="67"/>
      <c r="PHQ20" s="67"/>
      <c r="PHR20" s="67"/>
      <c r="PHS20" s="67"/>
      <c r="PHT20" s="67"/>
      <c r="PHU20" s="67"/>
      <c r="PHV20" s="67"/>
      <c r="PHW20" s="67"/>
      <c r="PHX20" s="67"/>
      <c r="PHY20" s="67"/>
      <c r="PHZ20" s="67"/>
      <c r="PIA20" s="67"/>
      <c r="PIB20" s="67"/>
      <c r="PIC20" s="67"/>
      <c r="PID20" s="67"/>
      <c r="PIE20" s="67"/>
      <c r="PIF20" s="67"/>
      <c r="PIG20" s="67"/>
      <c r="PIH20" s="67"/>
      <c r="PII20" s="67"/>
      <c r="PIJ20" s="67"/>
      <c r="PIK20" s="67"/>
      <c r="PIL20" s="67"/>
      <c r="PIM20" s="67"/>
      <c r="PIN20" s="67"/>
      <c r="PIO20" s="67"/>
      <c r="PIP20" s="67"/>
      <c r="PIQ20" s="67"/>
      <c r="PIR20" s="67"/>
      <c r="PIS20" s="67"/>
      <c r="PIT20" s="67"/>
      <c r="PIU20" s="67"/>
      <c r="PIV20" s="67"/>
      <c r="PIW20" s="67"/>
      <c r="PIX20" s="67"/>
      <c r="PIY20" s="67"/>
      <c r="PIZ20" s="67"/>
      <c r="PJA20" s="67"/>
      <c r="PJB20" s="67"/>
      <c r="PJC20" s="67"/>
      <c r="PJD20" s="67"/>
      <c r="PJE20" s="67"/>
      <c r="PJF20" s="67"/>
      <c r="PJG20" s="67"/>
      <c r="PJH20" s="67"/>
      <c r="PJI20" s="67"/>
      <c r="PJJ20" s="67"/>
      <c r="PJK20" s="67"/>
      <c r="PJL20" s="67"/>
      <c r="PJM20" s="67"/>
      <c r="PJN20" s="67"/>
      <c r="PJO20" s="67"/>
      <c r="PJP20" s="67"/>
      <c r="PJQ20" s="67"/>
      <c r="PJR20" s="67"/>
      <c r="PJS20" s="67"/>
      <c r="PJT20" s="67"/>
      <c r="PJU20" s="67"/>
      <c r="PJV20" s="67"/>
      <c r="PJW20" s="67"/>
      <c r="PJX20" s="67"/>
      <c r="PJY20" s="67"/>
      <c r="PJZ20" s="67"/>
      <c r="PKA20" s="67"/>
      <c r="PKB20" s="67"/>
      <c r="PKC20" s="67"/>
      <c r="PKD20" s="67"/>
      <c r="PKE20" s="67"/>
      <c r="PKF20" s="67"/>
      <c r="PKG20" s="67"/>
      <c r="PKH20" s="67"/>
      <c r="PKI20" s="67"/>
      <c r="PKJ20" s="67"/>
      <c r="PKK20" s="67"/>
      <c r="PKL20" s="67"/>
      <c r="PKM20" s="67"/>
      <c r="PKN20" s="67"/>
      <c r="PKO20" s="67"/>
      <c r="PKP20" s="67"/>
      <c r="PKQ20" s="67"/>
      <c r="PKR20" s="67"/>
      <c r="PKS20" s="67"/>
      <c r="PKT20" s="67"/>
      <c r="PKU20" s="67"/>
      <c r="PKV20" s="67"/>
      <c r="PKW20" s="67"/>
      <c r="PKX20" s="67"/>
      <c r="PKY20" s="67"/>
      <c r="PKZ20" s="67"/>
      <c r="PLA20" s="67"/>
      <c r="PLB20" s="67"/>
      <c r="PLC20" s="67"/>
      <c r="PLD20" s="67"/>
      <c r="PLE20" s="67"/>
      <c r="PLF20" s="67"/>
      <c r="PLG20" s="67"/>
      <c r="PLH20" s="67"/>
      <c r="PLI20" s="67"/>
      <c r="PLJ20" s="67"/>
      <c r="PLK20" s="67"/>
      <c r="PLL20" s="67"/>
      <c r="PLM20" s="67"/>
      <c r="PLN20" s="67"/>
      <c r="PLO20" s="67"/>
      <c r="PLP20" s="67"/>
      <c r="PLQ20" s="67"/>
      <c r="PLR20" s="67"/>
      <c r="PLS20" s="67"/>
      <c r="PLT20" s="67"/>
      <c r="PLU20" s="67"/>
      <c r="PLV20" s="67"/>
      <c r="PLW20" s="67"/>
      <c r="PLX20" s="67"/>
      <c r="PLY20" s="67"/>
      <c r="PLZ20" s="67"/>
      <c r="PMA20" s="67"/>
      <c r="PMB20" s="67"/>
      <c r="PMC20" s="67"/>
      <c r="PMD20" s="67"/>
      <c r="PME20" s="67"/>
      <c r="PMF20" s="67"/>
      <c r="PMG20" s="67"/>
      <c r="PMH20" s="67"/>
      <c r="PMI20" s="67"/>
      <c r="PMJ20" s="67"/>
      <c r="PMK20" s="67"/>
      <c r="PML20" s="67"/>
      <c r="PMM20" s="67"/>
      <c r="PMN20" s="67"/>
      <c r="PMO20" s="67"/>
      <c r="PMP20" s="67"/>
      <c r="PMQ20" s="67"/>
      <c r="PMR20" s="67"/>
      <c r="PMS20" s="67"/>
      <c r="PMT20" s="67"/>
      <c r="PMU20" s="67"/>
      <c r="PMV20" s="67"/>
      <c r="PMW20" s="67"/>
      <c r="PMX20" s="67"/>
      <c r="PMY20" s="67"/>
      <c r="PMZ20" s="67"/>
      <c r="PNA20" s="67"/>
      <c r="PNB20" s="67"/>
      <c r="PNC20" s="67"/>
      <c r="PND20" s="67"/>
      <c r="PNE20" s="67"/>
      <c r="PNF20" s="67"/>
      <c r="PNG20" s="67"/>
      <c r="PNH20" s="67"/>
      <c r="PNI20" s="67"/>
      <c r="PNJ20" s="67"/>
      <c r="PNK20" s="67"/>
      <c r="PNL20" s="67"/>
      <c r="PNM20" s="67"/>
      <c r="PNN20" s="67"/>
      <c r="PNO20" s="67"/>
      <c r="PNP20" s="67"/>
      <c r="PNQ20" s="67"/>
      <c r="PNR20" s="67"/>
      <c r="PNS20" s="67"/>
      <c r="PNT20" s="67"/>
      <c r="PNU20" s="67"/>
      <c r="PNV20" s="67"/>
      <c r="PNW20" s="67"/>
      <c r="PNX20" s="67"/>
      <c r="PNY20" s="67"/>
      <c r="PNZ20" s="67"/>
      <c r="POA20" s="67"/>
      <c r="POB20" s="67"/>
      <c r="POC20" s="67"/>
      <c r="POD20" s="67"/>
      <c r="POE20" s="67"/>
      <c r="POF20" s="67"/>
      <c r="POG20" s="67"/>
      <c r="POH20" s="67"/>
      <c r="POI20" s="67"/>
      <c r="POJ20" s="67"/>
      <c r="POK20" s="67"/>
      <c r="POL20" s="67"/>
      <c r="POM20" s="67"/>
      <c r="PON20" s="67"/>
      <c r="POO20" s="67"/>
      <c r="POP20" s="67"/>
      <c r="POQ20" s="67"/>
      <c r="POR20" s="67"/>
      <c r="POS20" s="67"/>
      <c r="POT20" s="67"/>
      <c r="POU20" s="67"/>
      <c r="POV20" s="67"/>
      <c r="POW20" s="67"/>
      <c r="POX20" s="67"/>
      <c r="POY20" s="67"/>
      <c r="POZ20" s="67"/>
      <c r="PPA20" s="67"/>
      <c r="PPB20" s="67"/>
      <c r="PPC20" s="67"/>
      <c r="PPD20" s="67"/>
      <c r="PPE20" s="67"/>
      <c r="PPF20" s="67"/>
      <c r="PPG20" s="67"/>
      <c r="PPH20" s="67"/>
      <c r="PPI20" s="67"/>
      <c r="PPJ20" s="67"/>
      <c r="PPK20" s="67"/>
      <c r="PPL20" s="67"/>
      <c r="PPM20" s="67"/>
      <c r="PPN20" s="67"/>
      <c r="PPO20" s="67"/>
      <c r="PPP20" s="67"/>
      <c r="PPQ20" s="67"/>
      <c r="PPR20" s="67"/>
      <c r="PPS20" s="67"/>
      <c r="PPT20" s="67"/>
      <c r="PPU20" s="67"/>
      <c r="PPV20" s="67"/>
      <c r="PPW20" s="67"/>
      <c r="PPX20" s="67"/>
      <c r="PPY20" s="67"/>
      <c r="PPZ20" s="67"/>
      <c r="PQA20" s="67"/>
      <c r="PQB20" s="67"/>
      <c r="PQC20" s="67"/>
      <c r="PQD20" s="67"/>
      <c r="PQE20" s="67"/>
      <c r="PQF20" s="67"/>
      <c r="PQG20" s="67"/>
      <c r="PQH20" s="67"/>
      <c r="PQI20" s="67"/>
      <c r="PQJ20" s="67"/>
      <c r="PQK20" s="67"/>
      <c r="PQL20" s="67"/>
      <c r="PQM20" s="67"/>
      <c r="PQN20" s="67"/>
      <c r="PQO20" s="67"/>
      <c r="PQP20" s="67"/>
      <c r="PQQ20" s="67"/>
      <c r="PQR20" s="67"/>
      <c r="PQS20" s="67"/>
      <c r="PQT20" s="67"/>
      <c r="PQU20" s="67"/>
      <c r="PQV20" s="67"/>
      <c r="PQW20" s="67"/>
      <c r="PQX20" s="67"/>
      <c r="PQY20" s="67"/>
      <c r="PQZ20" s="67"/>
      <c r="PRA20" s="67"/>
      <c r="PRB20" s="67"/>
      <c r="PRC20" s="67"/>
      <c r="PRD20" s="67"/>
      <c r="PRE20" s="67"/>
      <c r="PRF20" s="67"/>
      <c r="PRG20" s="67"/>
      <c r="PRH20" s="67"/>
      <c r="PRI20" s="67"/>
      <c r="PRJ20" s="67"/>
      <c r="PRK20" s="67"/>
      <c r="PRL20" s="67"/>
      <c r="PRM20" s="67"/>
      <c r="PRN20" s="67"/>
      <c r="PRO20" s="67"/>
      <c r="PRP20" s="67"/>
      <c r="PRQ20" s="67"/>
      <c r="PRR20" s="67"/>
      <c r="PRS20" s="67"/>
      <c r="PRT20" s="67"/>
      <c r="PRU20" s="67"/>
      <c r="PRV20" s="67"/>
      <c r="PRW20" s="67"/>
      <c r="PRX20" s="67"/>
      <c r="PRY20" s="67"/>
      <c r="PRZ20" s="67"/>
      <c r="PSA20" s="67"/>
      <c r="PSB20" s="67"/>
      <c r="PSC20" s="67"/>
      <c r="PSD20" s="67"/>
      <c r="PSE20" s="67"/>
      <c r="PSF20" s="67"/>
      <c r="PSG20" s="67"/>
      <c r="PSH20" s="67"/>
      <c r="PSI20" s="67"/>
      <c r="PSJ20" s="67"/>
      <c r="PSK20" s="67"/>
      <c r="PSL20" s="67"/>
      <c r="PSM20" s="67"/>
      <c r="PSN20" s="67"/>
      <c r="PSO20" s="67"/>
      <c r="PSP20" s="67"/>
      <c r="PSQ20" s="67"/>
      <c r="PSR20" s="67"/>
      <c r="PSS20" s="67"/>
      <c r="PST20" s="67"/>
      <c r="PSU20" s="67"/>
      <c r="PSV20" s="67"/>
      <c r="PSW20" s="67"/>
      <c r="PSX20" s="67"/>
      <c r="PSY20" s="67"/>
      <c r="PSZ20" s="67"/>
      <c r="PTA20" s="67"/>
      <c r="PTB20" s="67"/>
      <c r="PTC20" s="67"/>
      <c r="PTD20" s="67"/>
      <c r="PTE20" s="67"/>
      <c r="PTF20" s="67"/>
      <c r="PTG20" s="67"/>
      <c r="PTH20" s="67"/>
      <c r="PTI20" s="67"/>
      <c r="PTJ20" s="67"/>
      <c r="PTK20" s="67"/>
      <c r="PTL20" s="67"/>
      <c r="PTM20" s="67"/>
      <c r="PTN20" s="67"/>
      <c r="PTO20" s="67"/>
      <c r="PTP20" s="67"/>
      <c r="PTQ20" s="67"/>
      <c r="PTR20" s="67"/>
      <c r="PTS20" s="67"/>
      <c r="PTT20" s="67"/>
      <c r="PTU20" s="67"/>
      <c r="PTV20" s="67"/>
      <c r="PTW20" s="67"/>
      <c r="PTX20" s="67"/>
      <c r="PTY20" s="67"/>
      <c r="PTZ20" s="67"/>
      <c r="PUA20" s="67"/>
      <c r="PUB20" s="67"/>
      <c r="PUC20" s="67"/>
      <c r="PUD20" s="67"/>
      <c r="PUE20" s="67"/>
      <c r="PUF20" s="67"/>
      <c r="PUG20" s="67"/>
      <c r="PUH20" s="67"/>
      <c r="PUI20" s="67"/>
      <c r="PUJ20" s="67"/>
      <c r="PUK20" s="67"/>
      <c r="PUL20" s="67"/>
      <c r="PUM20" s="67"/>
      <c r="PUN20" s="67"/>
      <c r="PUO20" s="67"/>
      <c r="PUP20" s="67"/>
      <c r="PUQ20" s="67"/>
      <c r="PUR20" s="67"/>
      <c r="PUS20" s="67"/>
      <c r="PUT20" s="67"/>
      <c r="PUU20" s="67"/>
      <c r="PUV20" s="67"/>
      <c r="PUW20" s="67"/>
      <c r="PUX20" s="67"/>
      <c r="PUY20" s="67"/>
      <c r="PUZ20" s="67"/>
      <c r="PVA20" s="67"/>
      <c r="PVB20" s="67"/>
      <c r="PVC20" s="67"/>
      <c r="PVD20" s="67"/>
      <c r="PVE20" s="67"/>
      <c r="PVF20" s="67"/>
      <c r="PVG20" s="67"/>
      <c r="PVH20" s="67"/>
      <c r="PVI20" s="67"/>
      <c r="PVJ20" s="67"/>
      <c r="PVK20" s="67"/>
      <c r="PVL20" s="67"/>
      <c r="PVM20" s="67"/>
      <c r="PVN20" s="67"/>
      <c r="PVO20" s="67"/>
      <c r="PVP20" s="67"/>
      <c r="PVQ20" s="67"/>
      <c r="PVR20" s="67"/>
      <c r="PVS20" s="67"/>
      <c r="PVT20" s="67"/>
      <c r="PVU20" s="67"/>
      <c r="PVV20" s="67"/>
      <c r="PVW20" s="67"/>
      <c r="PVX20" s="67"/>
      <c r="PVY20" s="67"/>
      <c r="PVZ20" s="67"/>
      <c r="PWA20" s="67"/>
      <c r="PWB20" s="67"/>
      <c r="PWC20" s="67"/>
      <c r="PWD20" s="67"/>
      <c r="PWE20" s="67"/>
      <c r="PWF20" s="67"/>
      <c r="PWG20" s="67"/>
      <c r="PWH20" s="67"/>
      <c r="PWI20" s="67"/>
      <c r="PWJ20" s="67"/>
      <c r="PWK20" s="67"/>
      <c r="PWL20" s="67"/>
      <c r="PWM20" s="67"/>
      <c r="PWN20" s="67"/>
      <c r="PWO20" s="67"/>
      <c r="PWP20" s="67"/>
      <c r="PWQ20" s="67"/>
      <c r="PWR20" s="67"/>
      <c r="PWS20" s="67"/>
      <c r="PWT20" s="67"/>
      <c r="PWU20" s="67"/>
      <c r="PWV20" s="67"/>
      <c r="PWW20" s="67"/>
      <c r="PWX20" s="67"/>
      <c r="PWY20" s="67"/>
      <c r="PWZ20" s="67"/>
      <c r="PXA20" s="67"/>
      <c r="PXB20" s="67"/>
      <c r="PXC20" s="67"/>
      <c r="PXD20" s="67"/>
      <c r="PXE20" s="67"/>
      <c r="PXF20" s="67"/>
      <c r="PXG20" s="67"/>
      <c r="PXH20" s="67"/>
      <c r="PXI20" s="67"/>
      <c r="PXJ20" s="67"/>
      <c r="PXK20" s="67"/>
      <c r="PXL20" s="67"/>
      <c r="PXM20" s="67"/>
      <c r="PXN20" s="67"/>
      <c r="PXO20" s="67"/>
      <c r="PXP20" s="67"/>
      <c r="PXQ20" s="67"/>
      <c r="PXR20" s="67"/>
      <c r="PXS20" s="67"/>
      <c r="PXT20" s="67"/>
      <c r="PXU20" s="67"/>
      <c r="PXV20" s="67"/>
      <c r="PXW20" s="67"/>
      <c r="PXX20" s="67"/>
      <c r="PXY20" s="67"/>
      <c r="PXZ20" s="67"/>
      <c r="PYA20" s="67"/>
      <c r="PYB20" s="67"/>
      <c r="PYC20" s="67"/>
      <c r="PYD20" s="67"/>
      <c r="PYE20" s="67"/>
      <c r="PYF20" s="67"/>
      <c r="PYG20" s="67"/>
      <c r="PYH20" s="67"/>
      <c r="PYI20" s="67"/>
      <c r="PYJ20" s="67"/>
      <c r="PYK20" s="67"/>
      <c r="PYL20" s="67"/>
      <c r="PYM20" s="67"/>
      <c r="PYN20" s="67"/>
      <c r="PYO20" s="67"/>
      <c r="PYP20" s="67"/>
      <c r="PYQ20" s="67"/>
      <c r="PYR20" s="67"/>
      <c r="PYS20" s="67"/>
      <c r="PYT20" s="67"/>
      <c r="PYU20" s="67"/>
      <c r="PYV20" s="67"/>
      <c r="PYW20" s="67"/>
      <c r="PYX20" s="67"/>
      <c r="PYY20" s="67"/>
      <c r="PYZ20" s="67"/>
      <c r="PZA20" s="67"/>
      <c r="PZB20" s="67"/>
      <c r="PZC20" s="67"/>
      <c r="PZD20" s="67"/>
      <c r="PZE20" s="67"/>
      <c r="PZF20" s="67"/>
      <c r="PZG20" s="67"/>
      <c r="PZH20" s="67"/>
      <c r="PZI20" s="67"/>
      <c r="PZJ20" s="67"/>
      <c r="PZK20" s="67"/>
      <c r="PZL20" s="67"/>
      <c r="PZM20" s="67"/>
      <c r="PZN20" s="67"/>
      <c r="PZO20" s="67"/>
      <c r="PZP20" s="67"/>
      <c r="PZQ20" s="67"/>
      <c r="PZR20" s="67"/>
      <c r="PZS20" s="67"/>
      <c r="PZT20" s="67"/>
      <c r="PZU20" s="67"/>
      <c r="PZV20" s="67"/>
      <c r="PZW20" s="67"/>
      <c r="PZX20" s="67"/>
      <c r="PZY20" s="67"/>
      <c r="PZZ20" s="67"/>
      <c r="QAA20" s="67"/>
      <c r="QAB20" s="67"/>
      <c r="QAC20" s="67"/>
      <c r="QAD20" s="67"/>
      <c r="QAE20" s="67"/>
      <c r="QAF20" s="67"/>
      <c r="QAG20" s="67"/>
      <c r="QAH20" s="67"/>
      <c r="QAI20" s="67"/>
      <c r="QAJ20" s="67"/>
      <c r="QAK20" s="67"/>
      <c r="QAL20" s="67"/>
      <c r="QAM20" s="67"/>
      <c r="QAN20" s="67"/>
      <c r="QAO20" s="67"/>
      <c r="QAP20" s="67"/>
      <c r="QAQ20" s="67"/>
      <c r="QAR20" s="67"/>
      <c r="QAS20" s="67"/>
      <c r="QAT20" s="67"/>
      <c r="QAU20" s="67"/>
      <c r="QAV20" s="67"/>
      <c r="QAW20" s="67"/>
      <c r="QAX20" s="67"/>
      <c r="QAY20" s="67"/>
      <c r="QAZ20" s="67"/>
      <c r="QBA20" s="67"/>
      <c r="QBB20" s="67"/>
      <c r="QBC20" s="67"/>
      <c r="QBD20" s="67"/>
      <c r="QBE20" s="67"/>
      <c r="QBF20" s="67"/>
      <c r="QBG20" s="67"/>
      <c r="QBH20" s="67"/>
      <c r="QBI20" s="67"/>
      <c r="QBJ20" s="67"/>
      <c r="QBK20" s="67"/>
      <c r="QBL20" s="67"/>
      <c r="QBM20" s="67"/>
      <c r="QBN20" s="67"/>
      <c r="QBO20" s="67"/>
      <c r="QBP20" s="67"/>
      <c r="QBQ20" s="67"/>
      <c r="QBR20" s="67"/>
      <c r="QBS20" s="67"/>
      <c r="QBT20" s="67"/>
      <c r="QBU20" s="67"/>
      <c r="QBV20" s="67"/>
      <c r="QBW20" s="67"/>
      <c r="QBX20" s="67"/>
      <c r="QBY20" s="67"/>
      <c r="QBZ20" s="67"/>
      <c r="QCA20" s="67"/>
      <c r="QCB20" s="67"/>
      <c r="QCC20" s="67"/>
      <c r="QCD20" s="67"/>
      <c r="QCE20" s="67"/>
      <c r="QCF20" s="67"/>
      <c r="QCG20" s="67"/>
      <c r="QCH20" s="67"/>
      <c r="QCI20" s="67"/>
      <c r="QCJ20" s="67"/>
      <c r="QCK20" s="67"/>
      <c r="QCL20" s="67"/>
      <c r="QCM20" s="67"/>
      <c r="QCN20" s="67"/>
      <c r="QCO20" s="67"/>
      <c r="QCP20" s="67"/>
      <c r="QCQ20" s="67"/>
      <c r="QCR20" s="67"/>
      <c r="QCS20" s="67"/>
      <c r="QCT20" s="67"/>
      <c r="QCU20" s="67"/>
      <c r="QCV20" s="67"/>
      <c r="QCW20" s="67"/>
      <c r="QCX20" s="67"/>
      <c r="QCY20" s="67"/>
      <c r="QCZ20" s="67"/>
      <c r="QDA20" s="67"/>
      <c r="QDB20" s="67"/>
      <c r="QDC20" s="67"/>
      <c r="QDD20" s="67"/>
      <c r="QDE20" s="67"/>
      <c r="QDF20" s="67"/>
      <c r="QDG20" s="67"/>
      <c r="QDH20" s="67"/>
      <c r="QDI20" s="67"/>
      <c r="QDJ20" s="67"/>
      <c r="QDK20" s="67"/>
      <c r="QDL20" s="67"/>
      <c r="QDM20" s="67"/>
      <c r="QDN20" s="67"/>
      <c r="QDO20" s="67"/>
      <c r="QDP20" s="67"/>
      <c r="QDQ20" s="67"/>
      <c r="QDR20" s="67"/>
      <c r="QDS20" s="67"/>
      <c r="QDT20" s="67"/>
      <c r="QDU20" s="67"/>
      <c r="QDV20" s="67"/>
      <c r="QDW20" s="67"/>
      <c r="QDX20" s="67"/>
      <c r="QDY20" s="67"/>
      <c r="QDZ20" s="67"/>
      <c r="QEA20" s="67"/>
      <c r="QEB20" s="67"/>
      <c r="QEC20" s="67"/>
      <c r="QED20" s="67"/>
      <c r="QEE20" s="67"/>
      <c r="QEF20" s="67"/>
      <c r="QEG20" s="67"/>
      <c r="QEH20" s="67"/>
      <c r="QEI20" s="67"/>
      <c r="QEJ20" s="67"/>
      <c r="QEK20" s="67"/>
      <c r="QEL20" s="67"/>
      <c r="QEM20" s="67"/>
      <c r="QEN20" s="67"/>
      <c r="QEO20" s="67"/>
      <c r="QEP20" s="67"/>
      <c r="QEQ20" s="67"/>
      <c r="QER20" s="67"/>
      <c r="QES20" s="67"/>
      <c r="QET20" s="67"/>
      <c r="QEU20" s="67"/>
      <c r="QEV20" s="67"/>
      <c r="QEW20" s="67"/>
      <c r="QEX20" s="67"/>
      <c r="QEY20" s="67"/>
      <c r="QEZ20" s="67"/>
      <c r="QFA20" s="67"/>
      <c r="QFB20" s="67"/>
      <c r="QFC20" s="67"/>
      <c r="QFD20" s="67"/>
      <c r="QFE20" s="67"/>
      <c r="QFF20" s="67"/>
      <c r="QFG20" s="67"/>
      <c r="QFH20" s="67"/>
      <c r="QFI20" s="67"/>
      <c r="QFJ20" s="67"/>
      <c r="QFK20" s="67"/>
      <c r="QFL20" s="67"/>
      <c r="QFM20" s="67"/>
      <c r="QFN20" s="67"/>
      <c r="QFO20" s="67"/>
      <c r="QFP20" s="67"/>
      <c r="QFQ20" s="67"/>
      <c r="QFR20" s="67"/>
      <c r="QFS20" s="67"/>
      <c r="QFT20" s="67"/>
      <c r="QFU20" s="67"/>
      <c r="QFV20" s="67"/>
      <c r="QFW20" s="67"/>
      <c r="QFX20" s="67"/>
      <c r="QFY20" s="67"/>
      <c r="QFZ20" s="67"/>
      <c r="QGA20" s="67"/>
      <c r="QGB20" s="67"/>
      <c r="QGC20" s="67"/>
      <c r="QGD20" s="67"/>
      <c r="QGE20" s="67"/>
      <c r="QGF20" s="67"/>
      <c r="QGG20" s="67"/>
      <c r="QGH20" s="67"/>
      <c r="QGI20" s="67"/>
      <c r="QGJ20" s="67"/>
      <c r="QGK20" s="67"/>
      <c r="QGL20" s="67"/>
      <c r="QGM20" s="67"/>
      <c r="QGN20" s="67"/>
      <c r="QGO20" s="67"/>
      <c r="QGP20" s="67"/>
      <c r="QGQ20" s="67"/>
      <c r="QGR20" s="67"/>
      <c r="QGS20" s="67"/>
      <c r="QGT20" s="67"/>
      <c r="QGU20" s="67"/>
      <c r="QGV20" s="67"/>
      <c r="QGW20" s="67"/>
      <c r="QGX20" s="67"/>
      <c r="QGY20" s="67"/>
      <c r="QGZ20" s="67"/>
      <c r="QHA20" s="67"/>
      <c r="QHB20" s="67"/>
      <c r="QHC20" s="67"/>
      <c r="QHD20" s="67"/>
      <c r="QHE20" s="67"/>
      <c r="QHF20" s="67"/>
      <c r="QHG20" s="67"/>
      <c r="QHH20" s="67"/>
      <c r="QHI20" s="67"/>
      <c r="QHJ20" s="67"/>
      <c r="QHK20" s="67"/>
      <c r="QHL20" s="67"/>
      <c r="QHM20" s="67"/>
      <c r="QHN20" s="67"/>
      <c r="QHO20" s="67"/>
      <c r="QHP20" s="67"/>
      <c r="QHQ20" s="67"/>
      <c r="QHR20" s="67"/>
      <c r="QHS20" s="67"/>
      <c r="QHT20" s="67"/>
      <c r="QHU20" s="67"/>
      <c r="QHV20" s="67"/>
      <c r="QHW20" s="67"/>
      <c r="QHX20" s="67"/>
      <c r="QHY20" s="67"/>
      <c r="QHZ20" s="67"/>
      <c r="QIA20" s="67"/>
      <c r="QIB20" s="67"/>
      <c r="QIC20" s="67"/>
      <c r="QID20" s="67"/>
      <c r="QIE20" s="67"/>
      <c r="QIF20" s="67"/>
      <c r="QIG20" s="67"/>
      <c r="QIH20" s="67"/>
      <c r="QII20" s="67"/>
      <c r="QIJ20" s="67"/>
      <c r="QIK20" s="67"/>
      <c r="QIL20" s="67"/>
      <c r="QIM20" s="67"/>
      <c r="QIN20" s="67"/>
      <c r="QIO20" s="67"/>
      <c r="QIP20" s="67"/>
      <c r="QIQ20" s="67"/>
      <c r="QIR20" s="67"/>
      <c r="QIS20" s="67"/>
      <c r="QIT20" s="67"/>
      <c r="QIU20" s="67"/>
      <c r="QIV20" s="67"/>
      <c r="QIW20" s="67"/>
      <c r="QIX20" s="67"/>
      <c r="QIY20" s="67"/>
      <c r="QIZ20" s="67"/>
      <c r="QJA20" s="67"/>
      <c r="QJB20" s="67"/>
      <c r="QJC20" s="67"/>
      <c r="QJD20" s="67"/>
      <c r="QJE20" s="67"/>
      <c r="QJF20" s="67"/>
      <c r="QJG20" s="67"/>
      <c r="QJH20" s="67"/>
      <c r="QJI20" s="67"/>
      <c r="QJJ20" s="67"/>
      <c r="QJK20" s="67"/>
      <c r="QJL20" s="67"/>
      <c r="QJM20" s="67"/>
      <c r="QJN20" s="67"/>
      <c r="QJO20" s="67"/>
      <c r="QJP20" s="67"/>
      <c r="QJQ20" s="67"/>
      <c r="QJR20" s="67"/>
      <c r="QJS20" s="67"/>
      <c r="QJT20" s="67"/>
      <c r="QJU20" s="67"/>
      <c r="QJV20" s="67"/>
      <c r="QJW20" s="67"/>
      <c r="QJX20" s="67"/>
      <c r="QJY20" s="67"/>
      <c r="QJZ20" s="67"/>
      <c r="QKA20" s="67"/>
      <c r="QKB20" s="67"/>
      <c r="QKC20" s="67"/>
      <c r="QKD20" s="67"/>
      <c r="QKE20" s="67"/>
      <c r="QKF20" s="67"/>
      <c r="QKG20" s="67"/>
      <c r="QKH20" s="67"/>
      <c r="QKI20" s="67"/>
      <c r="QKJ20" s="67"/>
      <c r="QKK20" s="67"/>
      <c r="QKL20" s="67"/>
      <c r="QKM20" s="67"/>
      <c r="QKN20" s="67"/>
      <c r="QKO20" s="67"/>
      <c r="QKP20" s="67"/>
      <c r="QKQ20" s="67"/>
      <c r="QKR20" s="67"/>
      <c r="QKS20" s="67"/>
      <c r="QKT20" s="67"/>
      <c r="QKU20" s="67"/>
      <c r="QKV20" s="67"/>
      <c r="QKW20" s="67"/>
      <c r="QKX20" s="67"/>
      <c r="QKY20" s="67"/>
      <c r="QKZ20" s="67"/>
      <c r="QLA20" s="67"/>
      <c r="QLB20" s="67"/>
      <c r="QLC20" s="67"/>
      <c r="QLD20" s="67"/>
      <c r="QLE20" s="67"/>
      <c r="QLF20" s="67"/>
      <c r="QLG20" s="67"/>
      <c r="QLH20" s="67"/>
      <c r="QLI20" s="67"/>
      <c r="QLJ20" s="67"/>
      <c r="QLK20" s="67"/>
      <c r="QLL20" s="67"/>
      <c r="QLM20" s="67"/>
      <c r="QLN20" s="67"/>
      <c r="QLO20" s="67"/>
      <c r="QLP20" s="67"/>
      <c r="QLQ20" s="67"/>
      <c r="QLR20" s="67"/>
      <c r="QLS20" s="67"/>
      <c r="QLT20" s="67"/>
      <c r="QLU20" s="67"/>
      <c r="QLV20" s="67"/>
      <c r="QLW20" s="67"/>
      <c r="QLX20" s="67"/>
      <c r="QLY20" s="67"/>
      <c r="QLZ20" s="67"/>
      <c r="QMA20" s="67"/>
      <c r="QMB20" s="67"/>
      <c r="QMC20" s="67"/>
      <c r="QMD20" s="67"/>
      <c r="QME20" s="67"/>
      <c r="QMF20" s="67"/>
      <c r="QMG20" s="67"/>
      <c r="QMH20" s="67"/>
      <c r="QMI20" s="67"/>
      <c r="QMJ20" s="67"/>
      <c r="QMK20" s="67"/>
      <c r="QML20" s="67"/>
      <c r="QMM20" s="67"/>
      <c r="QMN20" s="67"/>
      <c r="QMO20" s="67"/>
      <c r="QMP20" s="67"/>
      <c r="QMQ20" s="67"/>
      <c r="QMR20" s="67"/>
      <c r="QMS20" s="67"/>
      <c r="QMT20" s="67"/>
      <c r="QMU20" s="67"/>
      <c r="QMV20" s="67"/>
      <c r="QMW20" s="67"/>
      <c r="QMX20" s="67"/>
      <c r="QMY20" s="67"/>
      <c r="QMZ20" s="67"/>
      <c r="QNA20" s="67"/>
      <c r="QNB20" s="67"/>
      <c r="QNC20" s="67"/>
      <c r="QND20" s="67"/>
      <c r="QNE20" s="67"/>
      <c r="QNF20" s="67"/>
      <c r="QNG20" s="67"/>
      <c r="QNH20" s="67"/>
      <c r="QNI20" s="67"/>
      <c r="QNJ20" s="67"/>
      <c r="QNK20" s="67"/>
      <c r="QNL20" s="67"/>
      <c r="QNM20" s="67"/>
      <c r="QNN20" s="67"/>
      <c r="QNO20" s="67"/>
      <c r="QNP20" s="67"/>
      <c r="QNQ20" s="67"/>
      <c r="QNR20" s="67"/>
      <c r="QNS20" s="67"/>
      <c r="QNT20" s="67"/>
      <c r="QNU20" s="67"/>
      <c r="QNV20" s="67"/>
      <c r="QNW20" s="67"/>
      <c r="QNX20" s="67"/>
      <c r="QNY20" s="67"/>
      <c r="QNZ20" s="67"/>
      <c r="QOA20" s="67"/>
      <c r="QOB20" s="67"/>
      <c r="QOC20" s="67"/>
      <c r="QOD20" s="67"/>
      <c r="QOE20" s="67"/>
      <c r="QOF20" s="67"/>
      <c r="QOG20" s="67"/>
      <c r="QOH20" s="67"/>
      <c r="QOI20" s="67"/>
      <c r="QOJ20" s="67"/>
      <c r="QOK20" s="67"/>
      <c r="QOL20" s="67"/>
      <c r="QOM20" s="67"/>
      <c r="QON20" s="67"/>
      <c r="QOO20" s="67"/>
      <c r="QOP20" s="67"/>
      <c r="QOQ20" s="67"/>
      <c r="QOR20" s="67"/>
      <c r="QOS20" s="67"/>
      <c r="QOT20" s="67"/>
      <c r="QOU20" s="67"/>
      <c r="QOV20" s="67"/>
      <c r="QOW20" s="67"/>
      <c r="QOX20" s="67"/>
      <c r="QOY20" s="67"/>
      <c r="QOZ20" s="67"/>
      <c r="QPA20" s="67"/>
      <c r="QPB20" s="67"/>
      <c r="QPC20" s="67"/>
      <c r="QPD20" s="67"/>
      <c r="QPE20" s="67"/>
      <c r="QPF20" s="67"/>
      <c r="QPG20" s="67"/>
      <c r="QPH20" s="67"/>
      <c r="QPI20" s="67"/>
      <c r="QPJ20" s="67"/>
      <c r="QPK20" s="67"/>
      <c r="QPL20" s="67"/>
      <c r="QPM20" s="67"/>
      <c r="QPN20" s="67"/>
      <c r="QPO20" s="67"/>
      <c r="QPP20" s="67"/>
      <c r="QPQ20" s="67"/>
      <c r="QPR20" s="67"/>
      <c r="QPS20" s="67"/>
      <c r="QPT20" s="67"/>
      <c r="QPU20" s="67"/>
      <c r="QPV20" s="67"/>
      <c r="QPW20" s="67"/>
      <c r="QPX20" s="67"/>
      <c r="QPY20" s="67"/>
      <c r="QPZ20" s="67"/>
      <c r="QQA20" s="67"/>
      <c r="QQB20" s="67"/>
      <c r="QQC20" s="67"/>
      <c r="QQD20" s="67"/>
      <c r="QQE20" s="67"/>
      <c r="QQF20" s="67"/>
      <c r="QQG20" s="67"/>
      <c r="QQH20" s="67"/>
      <c r="QQI20" s="67"/>
      <c r="QQJ20" s="67"/>
      <c r="QQK20" s="67"/>
      <c r="QQL20" s="67"/>
      <c r="QQM20" s="67"/>
      <c r="QQN20" s="67"/>
      <c r="QQO20" s="67"/>
      <c r="QQP20" s="67"/>
      <c r="QQQ20" s="67"/>
      <c r="QQR20" s="67"/>
      <c r="QQS20" s="67"/>
      <c r="QQT20" s="67"/>
      <c r="QQU20" s="67"/>
      <c r="QQV20" s="67"/>
      <c r="QQW20" s="67"/>
      <c r="QQX20" s="67"/>
      <c r="QQY20" s="67"/>
      <c r="QQZ20" s="67"/>
      <c r="QRA20" s="67"/>
      <c r="QRB20" s="67"/>
      <c r="QRC20" s="67"/>
      <c r="QRD20" s="67"/>
      <c r="QRE20" s="67"/>
      <c r="QRF20" s="67"/>
      <c r="QRG20" s="67"/>
      <c r="QRH20" s="67"/>
      <c r="QRI20" s="67"/>
      <c r="QRJ20" s="67"/>
      <c r="QRK20" s="67"/>
      <c r="QRL20" s="67"/>
      <c r="QRM20" s="67"/>
      <c r="QRN20" s="67"/>
      <c r="QRO20" s="67"/>
      <c r="QRP20" s="67"/>
      <c r="QRQ20" s="67"/>
      <c r="QRR20" s="67"/>
      <c r="QRS20" s="67"/>
      <c r="QRT20" s="67"/>
      <c r="QRU20" s="67"/>
      <c r="QRV20" s="67"/>
      <c r="QRW20" s="67"/>
      <c r="QRX20" s="67"/>
      <c r="QRY20" s="67"/>
      <c r="QRZ20" s="67"/>
      <c r="QSA20" s="67"/>
      <c r="QSB20" s="67"/>
      <c r="QSC20" s="67"/>
      <c r="QSD20" s="67"/>
      <c r="QSE20" s="67"/>
      <c r="QSF20" s="67"/>
      <c r="QSG20" s="67"/>
      <c r="QSH20" s="67"/>
      <c r="QSI20" s="67"/>
      <c r="QSJ20" s="67"/>
      <c r="QSK20" s="67"/>
      <c r="QSL20" s="67"/>
      <c r="QSM20" s="67"/>
      <c r="QSN20" s="67"/>
      <c r="QSO20" s="67"/>
      <c r="QSP20" s="67"/>
      <c r="QSQ20" s="67"/>
      <c r="QSR20" s="67"/>
      <c r="QSS20" s="67"/>
      <c r="QST20" s="67"/>
      <c r="QSU20" s="67"/>
      <c r="QSV20" s="67"/>
      <c r="QSW20" s="67"/>
      <c r="QSX20" s="67"/>
      <c r="QSY20" s="67"/>
      <c r="QSZ20" s="67"/>
      <c r="QTA20" s="67"/>
      <c r="QTB20" s="67"/>
      <c r="QTC20" s="67"/>
      <c r="QTD20" s="67"/>
      <c r="QTE20" s="67"/>
      <c r="QTF20" s="67"/>
      <c r="QTG20" s="67"/>
      <c r="QTH20" s="67"/>
      <c r="QTI20" s="67"/>
      <c r="QTJ20" s="67"/>
      <c r="QTK20" s="67"/>
      <c r="QTL20" s="67"/>
      <c r="QTM20" s="67"/>
      <c r="QTN20" s="67"/>
      <c r="QTO20" s="67"/>
      <c r="QTP20" s="67"/>
      <c r="QTQ20" s="67"/>
      <c r="QTR20" s="67"/>
      <c r="QTS20" s="67"/>
      <c r="QTT20" s="67"/>
      <c r="QTU20" s="67"/>
      <c r="QTV20" s="67"/>
      <c r="QTW20" s="67"/>
      <c r="QTX20" s="67"/>
      <c r="QTY20" s="67"/>
      <c r="QTZ20" s="67"/>
      <c r="QUA20" s="67"/>
      <c r="QUB20" s="67"/>
      <c r="QUC20" s="67"/>
      <c r="QUD20" s="67"/>
      <c r="QUE20" s="67"/>
      <c r="QUF20" s="67"/>
      <c r="QUG20" s="67"/>
      <c r="QUH20" s="67"/>
      <c r="QUI20" s="67"/>
      <c r="QUJ20" s="67"/>
      <c r="QUK20" s="67"/>
      <c r="QUL20" s="67"/>
      <c r="QUM20" s="67"/>
      <c r="QUN20" s="67"/>
      <c r="QUO20" s="67"/>
      <c r="QUP20" s="67"/>
      <c r="QUQ20" s="67"/>
      <c r="QUR20" s="67"/>
      <c r="QUS20" s="67"/>
      <c r="QUT20" s="67"/>
      <c r="QUU20" s="67"/>
      <c r="QUV20" s="67"/>
      <c r="QUW20" s="67"/>
      <c r="QUX20" s="67"/>
      <c r="QUY20" s="67"/>
      <c r="QUZ20" s="67"/>
      <c r="QVA20" s="67"/>
      <c r="QVB20" s="67"/>
      <c r="QVC20" s="67"/>
      <c r="QVD20" s="67"/>
      <c r="QVE20" s="67"/>
      <c r="QVF20" s="67"/>
      <c r="QVG20" s="67"/>
      <c r="QVH20" s="67"/>
      <c r="QVI20" s="67"/>
      <c r="QVJ20" s="67"/>
      <c r="QVK20" s="67"/>
      <c r="QVL20" s="67"/>
      <c r="QVM20" s="67"/>
      <c r="QVN20" s="67"/>
      <c r="QVO20" s="67"/>
      <c r="QVP20" s="67"/>
      <c r="QVQ20" s="67"/>
      <c r="QVR20" s="67"/>
      <c r="QVS20" s="67"/>
      <c r="QVT20" s="67"/>
      <c r="QVU20" s="67"/>
      <c r="QVV20" s="67"/>
      <c r="QVW20" s="67"/>
      <c r="QVX20" s="67"/>
      <c r="QVY20" s="67"/>
      <c r="QVZ20" s="67"/>
      <c r="QWA20" s="67"/>
      <c r="QWB20" s="67"/>
      <c r="QWC20" s="67"/>
      <c r="QWD20" s="67"/>
      <c r="QWE20" s="67"/>
      <c r="QWF20" s="67"/>
      <c r="QWG20" s="67"/>
      <c r="QWH20" s="67"/>
      <c r="QWI20" s="67"/>
      <c r="QWJ20" s="67"/>
      <c r="QWK20" s="67"/>
      <c r="QWL20" s="67"/>
      <c r="QWM20" s="67"/>
      <c r="QWN20" s="67"/>
      <c r="QWO20" s="67"/>
      <c r="QWP20" s="67"/>
      <c r="QWQ20" s="67"/>
      <c r="QWR20" s="67"/>
      <c r="QWS20" s="67"/>
      <c r="QWT20" s="67"/>
      <c r="QWU20" s="67"/>
      <c r="QWV20" s="67"/>
      <c r="QWW20" s="67"/>
      <c r="QWX20" s="67"/>
      <c r="QWY20" s="67"/>
      <c r="QWZ20" s="67"/>
      <c r="QXA20" s="67"/>
      <c r="QXB20" s="67"/>
      <c r="QXC20" s="67"/>
      <c r="QXD20" s="67"/>
      <c r="QXE20" s="67"/>
      <c r="QXF20" s="67"/>
      <c r="QXG20" s="67"/>
      <c r="QXH20" s="67"/>
      <c r="QXI20" s="67"/>
      <c r="QXJ20" s="67"/>
      <c r="QXK20" s="67"/>
      <c r="QXL20" s="67"/>
      <c r="QXM20" s="67"/>
      <c r="QXN20" s="67"/>
      <c r="QXO20" s="67"/>
      <c r="QXP20" s="67"/>
      <c r="QXQ20" s="67"/>
      <c r="QXR20" s="67"/>
      <c r="QXS20" s="67"/>
      <c r="QXT20" s="67"/>
      <c r="QXU20" s="67"/>
      <c r="QXV20" s="67"/>
      <c r="QXW20" s="67"/>
      <c r="QXX20" s="67"/>
      <c r="QXY20" s="67"/>
      <c r="QXZ20" s="67"/>
      <c r="QYA20" s="67"/>
      <c r="QYB20" s="67"/>
      <c r="QYC20" s="67"/>
      <c r="QYD20" s="67"/>
      <c r="QYE20" s="67"/>
      <c r="QYF20" s="67"/>
      <c r="QYG20" s="67"/>
      <c r="QYH20" s="67"/>
      <c r="QYI20" s="67"/>
      <c r="QYJ20" s="67"/>
      <c r="QYK20" s="67"/>
      <c r="QYL20" s="67"/>
      <c r="QYM20" s="67"/>
      <c r="QYN20" s="67"/>
      <c r="QYO20" s="67"/>
      <c r="QYP20" s="67"/>
      <c r="QYQ20" s="67"/>
      <c r="QYR20" s="67"/>
      <c r="QYS20" s="67"/>
      <c r="QYT20" s="67"/>
      <c r="QYU20" s="67"/>
      <c r="QYV20" s="67"/>
      <c r="QYW20" s="67"/>
      <c r="QYX20" s="67"/>
      <c r="QYY20" s="67"/>
      <c r="QYZ20" s="67"/>
      <c r="QZA20" s="67"/>
      <c r="QZB20" s="67"/>
      <c r="QZC20" s="67"/>
      <c r="QZD20" s="67"/>
      <c r="QZE20" s="67"/>
      <c r="QZF20" s="67"/>
      <c r="QZG20" s="67"/>
      <c r="QZH20" s="67"/>
      <c r="QZI20" s="67"/>
      <c r="QZJ20" s="67"/>
      <c r="QZK20" s="67"/>
      <c r="QZL20" s="67"/>
      <c r="QZM20" s="67"/>
      <c r="QZN20" s="67"/>
      <c r="QZO20" s="67"/>
      <c r="QZP20" s="67"/>
      <c r="QZQ20" s="67"/>
      <c r="QZR20" s="67"/>
      <c r="QZS20" s="67"/>
      <c r="QZT20" s="67"/>
      <c r="QZU20" s="67"/>
      <c r="QZV20" s="67"/>
      <c r="QZW20" s="67"/>
      <c r="QZX20" s="67"/>
      <c r="QZY20" s="67"/>
      <c r="QZZ20" s="67"/>
      <c r="RAA20" s="67"/>
      <c r="RAB20" s="67"/>
      <c r="RAC20" s="67"/>
      <c r="RAD20" s="67"/>
      <c r="RAE20" s="67"/>
      <c r="RAF20" s="67"/>
      <c r="RAG20" s="67"/>
      <c r="RAH20" s="67"/>
      <c r="RAI20" s="67"/>
      <c r="RAJ20" s="67"/>
      <c r="RAK20" s="67"/>
      <c r="RAL20" s="67"/>
      <c r="RAM20" s="67"/>
      <c r="RAN20" s="67"/>
      <c r="RAO20" s="67"/>
      <c r="RAP20" s="67"/>
      <c r="RAQ20" s="67"/>
      <c r="RAR20" s="67"/>
      <c r="RAS20" s="67"/>
      <c r="RAT20" s="67"/>
      <c r="RAU20" s="67"/>
      <c r="RAV20" s="67"/>
      <c r="RAW20" s="67"/>
      <c r="RAX20" s="67"/>
      <c r="RAY20" s="67"/>
      <c r="RAZ20" s="67"/>
      <c r="RBA20" s="67"/>
      <c r="RBB20" s="67"/>
      <c r="RBC20" s="67"/>
      <c r="RBD20" s="67"/>
      <c r="RBE20" s="67"/>
      <c r="RBF20" s="67"/>
      <c r="RBG20" s="67"/>
      <c r="RBH20" s="67"/>
      <c r="RBI20" s="67"/>
      <c r="RBJ20" s="67"/>
      <c r="RBK20" s="67"/>
      <c r="RBL20" s="67"/>
      <c r="RBM20" s="67"/>
      <c r="RBN20" s="67"/>
      <c r="RBO20" s="67"/>
      <c r="RBP20" s="67"/>
      <c r="RBQ20" s="67"/>
      <c r="RBR20" s="67"/>
      <c r="RBS20" s="67"/>
      <c r="RBT20" s="67"/>
      <c r="RBU20" s="67"/>
      <c r="RBV20" s="67"/>
      <c r="RBW20" s="67"/>
      <c r="RBX20" s="67"/>
      <c r="RBY20" s="67"/>
      <c r="RBZ20" s="67"/>
      <c r="RCA20" s="67"/>
      <c r="RCB20" s="67"/>
      <c r="RCC20" s="67"/>
      <c r="RCD20" s="67"/>
      <c r="RCE20" s="67"/>
      <c r="RCF20" s="67"/>
      <c r="RCG20" s="67"/>
      <c r="RCH20" s="67"/>
      <c r="RCI20" s="67"/>
      <c r="RCJ20" s="67"/>
      <c r="RCK20" s="67"/>
      <c r="RCL20" s="67"/>
      <c r="RCM20" s="67"/>
      <c r="RCN20" s="67"/>
      <c r="RCO20" s="67"/>
      <c r="RCP20" s="67"/>
      <c r="RCQ20" s="67"/>
      <c r="RCR20" s="67"/>
      <c r="RCS20" s="67"/>
      <c r="RCT20" s="67"/>
      <c r="RCU20" s="67"/>
      <c r="RCV20" s="67"/>
      <c r="RCW20" s="67"/>
      <c r="RCX20" s="67"/>
      <c r="RCY20" s="67"/>
      <c r="RCZ20" s="67"/>
      <c r="RDA20" s="67"/>
      <c r="RDB20" s="67"/>
      <c r="RDC20" s="67"/>
      <c r="RDD20" s="67"/>
      <c r="RDE20" s="67"/>
      <c r="RDF20" s="67"/>
      <c r="RDG20" s="67"/>
      <c r="RDH20" s="67"/>
      <c r="RDI20" s="67"/>
      <c r="RDJ20" s="67"/>
      <c r="RDK20" s="67"/>
      <c r="RDL20" s="67"/>
      <c r="RDM20" s="67"/>
      <c r="RDN20" s="67"/>
      <c r="RDO20" s="67"/>
      <c r="RDP20" s="67"/>
      <c r="RDQ20" s="67"/>
      <c r="RDR20" s="67"/>
      <c r="RDS20" s="67"/>
      <c r="RDT20" s="67"/>
      <c r="RDU20" s="67"/>
      <c r="RDV20" s="67"/>
      <c r="RDW20" s="67"/>
      <c r="RDX20" s="67"/>
      <c r="RDY20" s="67"/>
      <c r="RDZ20" s="67"/>
      <c r="REA20" s="67"/>
      <c r="REB20" s="67"/>
      <c r="REC20" s="67"/>
      <c r="RED20" s="67"/>
      <c r="REE20" s="67"/>
      <c r="REF20" s="67"/>
      <c r="REG20" s="67"/>
      <c r="REH20" s="67"/>
      <c r="REI20" s="67"/>
      <c r="REJ20" s="67"/>
      <c r="REK20" s="67"/>
      <c r="REL20" s="67"/>
      <c r="REM20" s="67"/>
      <c r="REN20" s="67"/>
      <c r="REO20" s="67"/>
      <c r="REP20" s="67"/>
      <c r="REQ20" s="67"/>
      <c r="RER20" s="67"/>
      <c r="RES20" s="67"/>
      <c r="RET20" s="67"/>
      <c r="REU20" s="67"/>
      <c r="REV20" s="67"/>
      <c r="REW20" s="67"/>
      <c r="REX20" s="67"/>
      <c r="REY20" s="67"/>
      <c r="REZ20" s="67"/>
      <c r="RFA20" s="67"/>
      <c r="RFB20" s="67"/>
      <c r="RFC20" s="67"/>
      <c r="RFD20" s="67"/>
      <c r="RFE20" s="67"/>
      <c r="RFF20" s="67"/>
      <c r="RFG20" s="67"/>
      <c r="RFH20" s="67"/>
      <c r="RFI20" s="67"/>
      <c r="RFJ20" s="67"/>
      <c r="RFK20" s="67"/>
      <c r="RFL20" s="67"/>
      <c r="RFM20" s="67"/>
      <c r="RFN20" s="67"/>
      <c r="RFO20" s="67"/>
      <c r="RFP20" s="67"/>
      <c r="RFQ20" s="67"/>
      <c r="RFR20" s="67"/>
      <c r="RFS20" s="67"/>
      <c r="RFT20" s="67"/>
      <c r="RFU20" s="67"/>
      <c r="RFV20" s="67"/>
      <c r="RFW20" s="67"/>
      <c r="RFX20" s="67"/>
      <c r="RFY20" s="67"/>
      <c r="RFZ20" s="67"/>
      <c r="RGA20" s="67"/>
      <c r="RGB20" s="67"/>
      <c r="RGC20" s="67"/>
      <c r="RGD20" s="67"/>
      <c r="RGE20" s="67"/>
      <c r="RGF20" s="67"/>
      <c r="RGG20" s="67"/>
      <c r="RGH20" s="67"/>
      <c r="RGI20" s="67"/>
      <c r="RGJ20" s="67"/>
      <c r="RGK20" s="67"/>
      <c r="RGL20" s="67"/>
      <c r="RGM20" s="67"/>
      <c r="RGN20" s="67"/>
      <c r="RGO20" s="67"/>
      <c r="RGP20" s="67"/>
      <c r="RGQ20" s="67"/>
      <c r="RGR20" s="67"/>
      <c r="RGS20" s="67"/>
      <c r="RGT20" s="67"/>
      <c r="RGU20" s="67"/>
      <c r="RGV20" s="67"/>
      <c r="RGW20" s="67"/>
      <c r="RGX20" s="67"/>
      <c r="RGY20" s="67"/>
      <c r="RGZ20" s="67"/>
      <c r="RHA20" s="67"/>
      <c r="RHB20" s="67"/>
      <c r="RHC20" s="67"/>
      <c r="RHD20" s="67"/>
      <c r="RHE20" s="67"/>
      <c r="RHF20" s="67"/>
      <c r="RHG20" s="67"/>
      <c r="RHH20" s="67"/>
      <c r="RHI20" s="67"/>
      <c r="RHJ20" s="67"/>
      <c r="RHK20" s="67"/>
      <c r="RHL20" s="67"/>
      <c r="RHM20" s="67"/>
      <c r="RHN20" s="67"/>
      <c r="RHO20" s="67"/>
      <c r="RHP20" s="67"/>
      <c r="RHQ20" s="67"/>
      <c r="RHR20" s="67"/>
      <c r="RHS20" s="67"/>
      <c r="RHT20" s="67"/>
      <c r="RHU20" s="67"/>
      <c r="RHV20" s="67"/>
      <c r="RHW20" s="67"/>
      <c r="RHX20" s="67"/>
      <c r="RHY20" s="67"/>
      <c r="RHZ20" s="67"/>
      <c r="RIA20" s="67"/>
      <c r="RIB20" s="67"/>
      <c r="RIC20" s="67"/>
      <c r="RID20" s="67"/>
      <c r="RIE20" s="67"/>
      <c r="RIF20" s="67"/>
      <c r="RIG20" s="67"/>
      <c r="RIH20" s="67"/>
      <c r="RII20" s="67"/>
      <c r="RIJ20" s="67"/>
      <c r="RIK20" s="67"/>
      <c r="RIL20" s="67"/>
      <c r="RIM20" s="67"/>
      <c r="RIN20" s="67"/>
      <c r="RIO20" s="67"/>
      <c r="RIP20" s="67"/>
      <c r="RIQ20" s="67"/>
      <c r="RIR20" s="67"/>
      <c r="RIS20" s="67"/>
      <c r="RIT20" s="67"/>
      <c r="RIU20" s="67"/>
      <c r="RIV20" s="67"/>
      <c r="RIW20" s="67"/>
      <c r="RIX20" s="67"/>
      <c r="RIY20" s="67"/>
      <c r="RIZ20" s="67"/>
      <c r="RJA20" s="67"/>
      <c r="RJB20" s="67"/>
      <c r="RJC20" s="67"/>
      <c r="RJD20" s="67"/>
      <c r="RJE20" s="67"/>
      <c r="RJF20" s="67"/>
      <c r="RJG20" s="67"/>
      <c r="RJH20" s="67"/>
      <c r="RJI20" s="67"/>
      <c r="RJJ20" s="67"/>
      <c r="RJK20" s="67"/>
      <c r="RJL20" s="67"/>
      <c r="RJM20" s="67"/>
      <c r="RJN20" s="67"/>
      <c r="RJO20" s="67"/>
      <c r="RJP20" s="67"/>
      <c r="RJQ20" s="67"/>
      <c r="RJR20" s="67"/>
      <c r="RJS20" s="67"/>
      <c r="RJT20" s="67"/>
      <c r="RJU20" s="67"/>
      <c r="RJV20" s="67"/>
      <c r="RJW20" s="67"/>
      <c r="RJX20" s="67"/>
      <c r="RJY20" s="67"/>
      <c r="RJZ20" s="67"/>
      <c r="RKA20" s="67"/>
      <c r="RKB20" s="67"/>
      <c r="RKC20" s="67"/>
      <c r="RKD20" s="67"/>
      <c r="RKE20" s="67"/>
      <c r="RKF20" s="67"/>
      <c r="RKG20" s="67"/>
      <c r="RKH20" s="67"/>
      <c r="RKI20" s="67"/>
      <c r="RKJ20" s="67"/>
      <c r="RKK20" s="67"/>
      <c r="RKL20" s="67"/>
      <c r="RKM20" s="67"/>
      <c r="RKN20" s="67"/>
      <c r="RKO20" s="67"/>
      <c r="RKP20" s="67"/>
      <c r="RKQ20" s="67"/>
      <c r="RKR20" s="67"/>
      <c r="RKS20" s="67"/>
      <c r="RKT20" s="67"/>
      <c r="RKU20" s="67"/>
      <c r="RKV20" s="67"/>
      <c r="RKW20" s="67"/>
      <c r="RKX20" s="67"/>
      <c r="RKY20" s="67"/>
      <c r="RKZ20" s="67"/>
      <c r="RLA20" s="67"/>
      <c r="RLB20" s="67"/>
      <c r="RLC20" s="67"/>
      <c r="RLD20" s="67"/>
      <c r="RLE20" s="67"/>
      <c r="RLF20" s="67"/>
      <c r="RLG20" s="67"/>
      <c r="RLH20" s="67"/>
      <c r="RLI20" s="67"/>
      <c r="RLJ20" s="67"/>
      <c r="RLK20" s="67"/>
      <c r="RLL20" s="67"/>
      <c r="RLM20" s="67"/>
      <c r="RLN20" s="67"/>
      <c r="RLO20" s="67"/>
      <c r="RLP20" s="67"/>
      <c r="RLQ20" s="67"/>
      <c r="RLR20" s="67"/>
      <c r="RLS20" s="67"/>
      <c r="RLT20" s="67"/>
      <c r="RLU20" s="67"/>
      <c r="RLV20" s="67"/>
      <c r="RLW20" s="67"/>
      <c r="RLX20" s="67"/>
      <c r="RLY20" s="67"/>
      <c r="RLZ20" s="67"/>
      <c r="RMA20" s="67"/>
      <c r="RMB20" s="67"/>
      <c r="RMC20" s="67"/>
      <c r="RMD20" s="67"/>
      <c r="RME20" s="67"/>
      <c r="RMF20" s="67"/>
      <c r="RMG20" s="67"/>
      <c r="RMH20" s="67"/>
      <c r="RMI20" s="67"/>
      <c r="RMJ20" s="67"/>
      <c r="RMK20" s="67"/>
      <c r="RML20" s="67"/>
      <c r="RMM20" s="67"/>
      <c r="RMN20" s="67"/>
      <c r="RMO20" s="67"/>
      <c r="RMP20" s="67"/>
      <c r="RMQ20" s="67"/>
      <c r="RMR20" s="67"/>
      <c r="RMS20" s="67"/>
      <c r="RMT20" s="67"/>
      <c r="RMU20" s="67"/>
      <c r="RMV20" s="67"/>
      <c r="RMW20" s="67"/>
      <c r="RMX20" s="67"/>
      <c r="RMY20" s="67"/>
      <c r="RMZ20" s="67"/>
      <c r="RNA20" s="67"/>
      <c r="RNB20" s="67"/>
      <c r="RNC20" s="67"/>
      <c r="RND20" s="67"/>
      <c r="RNE20" s="67"/>
      <c r="RNF20" s="67"/>
      <c r="RNG20" s="67"/>
      <c r="RNH20" s="67"/>
      <c r="RNI20" s="67"/>
      <c r="RNJ20" s="67"/>
      <c r="RNK20" s="67"/>
      <c r="RNL20" s="67"/>
      <c r="RNM20" s="67"/>
      <c r="RNN20" s="67"/>
      <c r="RNO20" s="67"/>
      <c r="RNP20" s="67"/>
      <c r="RNQ20" s="67"/>
      <c r="RNR20" s="67"/>
      <c r="RNS20" s="67"/>
      <c r="RNT20" s="67"/>
      <c r="RNU20" s="67"/>
      <c r="RNV20" s="67"/>
      <c r="RNW20" s="67"/>
      <c r="RNX20" s="67"/>
      <c r="RNY20" s="67"/>
      <c r="RNZ20" s="67"/>
      <c r="ROA20" s="67"/>
      <c r="ROB20" s="67"/>
      <c r="ROC20" s="67"/>
      <c r="ROD20" s="67"/>
      <c r="ROE20" s="67"/>
      <c r="ROF20" s="67"/>
      <c r="ROG20" s="67"/>
      <c r="ROH20" s="67"/>
      <c r="ROI20" s="67"/>
      <c r="ROJ20" s="67"/>
      <c r="ROK20" s="67"/>
      <c r="ROL20" s="67"/>
      <c r="ROM20" s="67"/>
      <c r="RON20" s="67"/>
      <c r="ROO20" s="67"/>
      <c r="ROP20" s="67"/>
      <c r="ROQ20" s="67"/>
      <c r="ROR20" s="67"/>
      <c r="ROS20" s="67"/>
      <c r="ROT20" s="67"/>
      <c r="ROU20" s="67"/>
      <c r="ROV20" s="67"/>
      <c r="ROW20" s="67"/>
      <c r="ROX20" s="67"/>
      <c r="ROY20" s="67"/>
      <c r="ROZ20" s="67"/>
      <c r="RPA20" s="67"/>
      <c r="RPB20" s="67"/>
      <c r="RPC20" s="67"/>
      <c r="RPD20" s="67"/>
      <c r="RPE20" s="67"/>
      <c r="RPF20" s="67"/>
      <c r="RPG20" s="67"/>
      <c r="RPH20" s="67"/>
      <c r="RPI20" s="67"/>
      <c r="RPJ20" s="67"/>
      <c r="RPK20" s="67"/>
      <c r="RPL20" s="67"/>
      <c r="RPM20" s="67"/>
      <c r="RPN20" s="67"/>
      <c r="RPO20" s="67"/>
      <c r="RPP20" s="67"/>
      <c r="RPQ20" s="67"/>
      <c r="RPR20" s="67"/>
      <c r="RPS20" s="67"/>
      <c r="RPT20" s="67"/>
      <c r="RPU20" s="67"/>
      <c r="RPV20" s="67"/>
      <c r="RPW20" s="67"/>
      <c r="RPX20" s="67"/>
      <c r="RPY20" s="67"/>
      <c r="RPZ20" s="67"/>
      <c r="RQA20" s="67"/>
      <c r="RQB20" s="67"/>
      <c r="RQC20" s="67"/>
      <c r="RQD20" s="67"/>
      <c r="RQE20" s="67"/>
      <c r="RQF20" s="67"/>
      <c r="RQG20" s="67"/>
      <c r="RQH20" s="67"/>
      <c r="RQI20" s="67"/>
      <c r="RQJ20" s="67"/>
      <c r="RQK20" s="67"/>
      <c r="RQL20" s="67"/>
      <c r="RQM20" s="67"/>
      <c r="RQN20" s="67"/>
      <c r="RQO20" s="67"/>
      <c r="RQP20" s="67"/>
      <c r="RQQ20" s="67"/>
      <c r="RQR20" s="67"/>
      <c r="RQS20" s="67"/>
      <c r="RQT20" s="67"/>
      <c r="RQU20" s="67"/>
      <c r="RQV20" s="67"/>
      <c r="RQW20" s="67"/>
      <c r="RQX20" s="67"/>
      <c r="RQY20" s="67"/>
      <c r="RQZ20" s="67"/>
      <c r="RRA20" s="67"/>
      <c r="RRB20" s="67"/>
      <c r="RRC20" s="67"/>
      <c r="RRD20" s="67"/>
      <c r="RRE20" s="67"/>
      <c r="RRF20" s="67"/>
      <c r="RRG20" s="67"/>
      <c r="RRH20" s="67"/>
      <c r="RRI20" s="67"/>
      <c r="RRJ20" s="67"/>
      <c r="RRK20" s="67"/>
      <c r="RRL20" s="67"/>
      <c r="RRM20" s="67"/>
      <c r="RRN20" s="67"/>
      <c r="RRO20" s="67"/>
      <c r="RRP20" s="67"/>
      <c r="RRQ20" s="67"/>
      <c r="RRR20" s="67"/>
      <c r="RRS20" s="67"/>
      <c r="RRT20" s="67"/>
      <c r="RRU20" s="67"/>
      <c r="RRV20" s="67"/>
      <c r="RRW20" s="67"/>
      <c r="RRX20" s="67"/>
      <c r="RRY20" s="67"/>
      <c r="RRZ20" s="67"/>
      <c r="RSA20" s="67"/>
      <c r="RSB20" s="67"/>
      <c r="RSC20" s="67"/>
      <c r="RSD20" s="67"/>
      <c r="RSE20" s="67"/>
      <c r="RSF20" s="67"/>
      <c r="RSG20" s="67"/>
      <c r="RSH20" s="67"/>
      <c r="RSI20" s="67"/>
      <c r="RSJ20" s="67"/>
      <c r="RSK20" s="67"/>
      <c r="RSL20" s="67"/>
      <c r="RSM20" s="67"/>
      <c r="RSN20" s="67"/>
      <c r="RSO20" s="67"/>
      <c r="RSP20" s="67"/>
      <c r="RSQ20" s="67"/>
      <c r="RSR20" s="67"/>
      <c r="RSS20" s="67"/>
      <c r="RST20" s="67"/>
      <c r="RSU20" s="67"/>
      <c r="RSV20" s="67"/>
      <c r="RSW20" s="67"/>
      <c r="RSX20" s="67"/>
      <c r="RSY20" s="67"/>
      <c r="RSZ20" s="67"/>
      <c r="RTA20" s="67"/>
      <c r="RTB20" s="67"/>
      <c r="RTC20" s="67"/>
      <c r="RTD20" s="67"/>
      <c r="RTE20" s="67"/>
      <c r="RTF20" s="67"/>
      <c r="RTG20" s="67"/>
      <c r="RTH20" s="67"/>
      <c r="RTI20" s="67"/>
      <c r="RTJ20" s="67"/>
      <c r="RTK20" s="67"/>
      <c r="RTL20" s="67"/>
      <c r="RTM20" s="67"/>
      <c r="RTN20" s="67"/>
      <c r="RTO20" s="67"/>
      <c r="RTP20" s="67"/>
      <c r="RTQ20" s="67"/>
      <c r="RTR20" s="67"/>
      <c r="RTS20" s="67"/>
      <c r="RTT20" s="67"/>
      <c r="RTU20" s="67"/>
      <c r="RTV20" s="67"/>
      <c r="RTW20" s="67"/>
      <c r="RTX20" s="67"/>
      <c r="RTY20" s="67"/>
      <c r="RTZ20" s="67"/>
      <c r="RUA20" s="67"/>
      <c r="RUB20" s="67"/>
      <c r="RUC20" s="67"/>
      <c r="RUD20" s="67"/>
      <c r="RUE20" s="67"/>
      <c r="RUF20" s="67"/>
      <c r="RUG20" s="67"/>
      <c r="RUH20" s="67"/>
      <c r="RUI20" s="67"/>
      <c r="RUJ20" s="67"/>
      <c r="RUK20" s="67"/>
      <c r="RUL20" s="67"/>
      <c r="RUM20" s="67"/>
      <c r="RUN20" s="67"/>
      <c r="RUO20" s="67"/>
      <c r="RUP20" s="67"/>
      <c r="RUQ20" s="67"/>
      <c r="RUR20" s="67"/>
      <c r="RUS20" s="67"/>
      <c r="RUT20" s="67"/>
      <c r="RUU20" s="67"/>
      <c r="RUV20" s="67"/>
      <c r="RUW20" s="67"/>
      <c r="RUX20" s="67"/>
      <c r="RUY20" s="67"/>
      <c r="RUZ20" s="67"/>
      <c r="RVA20" s="67"/>
      <c r="RVB20" s="67"/>
      <c r="RVC20" s="67"/>
      <c r="RVD20" s="67"/>
      <c r="RVE20" s="67"/>
      <c r="RVF20" s="67"/>
      <c r="RVG20" s="67"/>
      <c r="RVH20" s="67"/>
      <c r="RVI20" s="67"/>
      <c r="RVJ20" s="67"/>
      <c r="RVK20" s="67"/>
      <c r="RVL20" s="67"/>
      <c r="RVM20" s="67"/>
      <c r="RVN20" s="67"/>
      <c r="RVO20" s="67"/>
      <c r="RVP20" s="67"/>
      <c r="RVQ20" s="67"/>
      <c r="RVR20" s="67"/>
      <c r="RVS20" s="67"/>
      <c r="RVT20" s="67"/>
      <c r="RVU20" s="67"/>
      <c r="RVV20" s="67"/>
      <c r="RVW20" s="67"/>
      <c r="RVX20" s="67"/>
      <c r="RVY20" s="67"/>
      <c r="RVZ20" s="67"/>
      <c r="RWA20" s="67"/>
      <c r="RWB20" s="67"/>
      <c r="RWC20" s="67"/>
      <c r="RWD20" s="67"/>
      <c r="RWE20" s="67"/>
      <c r="RWF20" s="67"/>
      <c r="RWG20" s="67"/>
      <c r="RWH20" s="67"/>
      <c r="RWI20" s="67"/>
      <c r="RWJ20" s="67"/>
      <c r="RWK20" s="67"/>
      <c r="RWL20" s="67"/>
      <c r="RWM20" s="67"/>
      <c r="RWN20" s="67"/>
      <c r="RWO20" s="67"/>
      <c r="RWP20" s="67"/>
      <c r="RWQ20" s="67"/>
      <c r="RWR20" s="67"/>
      <c r="RWS20" s="67"/>
      <c r="RWT20" s="67"/>
      <c r="RWU20" s="67"/>
      <c r="RWV20" s="67"/>
      <c r="RWW20" s="67"/>
      <c r="RWX20" s="67"/>
      <c r="RWY20" s="67"/>
      <c r="RWZ20" s="67"/>
      <c r="RXA20" s="67"/>
      <c r="RXB20" s="67"/>
      <c r="RXC20" s="67"/>
      <c r="RXD20" s="67"/>
      <c r="RXE20" s="67"/>
      <c r="RXF20" s="67"/>
      <c r="RXG20" s="67"/>
      <c r="RXH20" s="67"/>
      <c r="RXI20" s="67"/>
      <c r="RXJ20" s="67"/>
      <c r="RXK20" s="67"/>
      <c r="RXL20" s="67"/>
      <c r="RXM20" s="67"/>
      <c r="RXN20" s="67"/>
      <c r="RXO20" s="67"/>
      <c r="RXP20" s="67"/>
      <c r="RXQ20" s="67"/>
      <c r="RXR20" s="67"/>
      <c r="RXS20" s="67"/>
      <c r="RXT20" s="67"/>
      <c r="RXU20" s="67"/>
      <c r="RXV20" s="67"/>
      <c r="RXW20" s="67"/>
      <c r="RXX20" s="67"/>
      <c r="RXY20" s="67"/>
      <c r="RXZ20" s="67"/>
      <c r="RYA20" s="67"/>
      <c r="RYB20" s="67"/>
      <c r="RYC20" s="67"/>
      <c r="RYD20" s="67"/>
      <c r="RYE20" s="67"/>
      <c r="RYF20" s="67"/>
      <c r="RYG20" s="67"/>
      <c r="RYH20" s="67"/>
      <c r="RYI20" s="67"/>
      <c r="RYJ20" s="67"/>
      <c r="RYK20" s="67"/>
      <c r="RYL20" s="67"/>
      <c r="RYM20" s="67"/>
      <c r="RYN20" s="67"/>
      <c r="RYO20" s="67"/>
      <c r="RYP20" s="67"/>
      <c r="RYQ20" s="67"/>
      <c r="RYR20" s="67"/>
      <c r="RYS20" s="67"/>
      <c r="RYT20" s="67"/>
      <c r="RYU20" s="67"/>
      <c r="RYV20" s="67"/>
      <c r="RYW20" s="67"/>
      <c r="RYX20" s="67"/>
      <c r="RYY20" s="67"/>
      <c r="RYZ20" s="67"/>
      <c r="RZA20" s="67"/>
      <c r="RZB20" s="67"/>
      <c r="RZC20" s="67"/>
      <c r="RZD20" s="67"/>
      <c r="RZE20" s="67"/>
      <c r="RZF20" s="67"/>
      <c r="RZG20" s="67"/>
      <c r="RZH20" s="67"/>
      <c r="RZI20" s="67"/>
      <c r="RZJ20" s="67"/>
      <c r="RZK20" s="67"/>
      <c r="RZL20" s="67"/>
      <c r="RZM20" s="67"/>
      <c r="RZN20" s="67"/>
      <c r="RZO20" s="67"/>
      <c r="RZP20" s="67"/>
      <c r="RZQ20" s="67"/>
      <c r="RZR20" s="67"/>
      <c r="RZS20" s="67"/>
      <c r="RZT20" s="67"/>
      <c r="RZU20" s="67"/>
      <c r="RZV20" s="67"/>
      <c r="RZW20" s="67"/>
      <c r="RZX20" s="67"/>
      <c r="RZY20" s="67"/>
      <c r="RZZ20" s="67"/>
      <c r="SAA20" s="67"/>
      <c r="SAB20" s="67"/>
      <c r="SAC20" s="67"/>
      <c r="SAD20" s="67"/>
      <c r="SAE20" s="67"/>
      <c r="SAF20" s="67"/>
      <c r="SAG20" s="67"/>
      <c r="SAH20" s="67"/>
      <c r="SAI20" s="67"/>
      <c r="SAJ20" s="67"/>
      <c r="SAK20" s="67"/>
      <c r="SAL20" s="67"/>
      <c r="SAM20" s="67"/>
      <c r="SAN20" s="67"/>
      <c r="SAO20" s="67"/>
      <c r="SAP20" s="67"/>
      <c r="SAQ20" s="67"/>
      <c r="SAR20" s="67"/>
      <c r="SAS20" s="67"/>
      <c r="SAT20" s="67"/>
      <c r="SAU20" s="67"/>
      <c r="SAV20" s="67"/>
      <c r="SAW20" s="67"/>
      <c r="SAX20" s="67"/>
      <c r="SAY20" s="67"/>
      <c r="SAZ20" s="67"/>
      <c r="SBA20" s="67"/>
      <c r="SBB20" s="67"/>
      <c r="SBC20" s="67"/>
      <c r="SBD20" s="67"/>
      <c r="SBE20" s="67"/>
      <c r="SBF20" s="67"/>
      <c r="SBG20" s="67"/>
      <c r="SBH20" s="67"/>
      <c r="SBI20" s="67"/>
      <c r="SBJ20" s="67"/>
      <c r="SBK20" s="67"/>
      <c r="SBL20" s="67"/>
      <c r="SBM20" s="67"/>
      <c r="SBN20" s="67"/>
      <c r="SBO20" s="67"/>
      <c r="SBP20" s="67"/>
      <c r="SBQ20" s="67"/>
      <c r="SBR20" s="67"/>
      <c r="SBS20" s="67"/>
      <c r="SBT20" s="67"/>
      <c r="SBU20" s="67"/>
      <c r="SBV20" s="67"/>
      <c r="SBW20" s="67"/>
      <c r="SBX20" s="67"/>
      <c r="SBY20" s="67"/>
      <c r="SBZ20" s="67"/>
      <c r="SCA20" s="67"/>
      <c r="SCB20" s="67"/>
      <c r="SCC20" s="67"/>
      <c r="SCD20" s="67"/>
      <c r="SCE20" s="67"/>
      <c r="SCF20" s="67"/>
      <c r="SCG20" s="67"/>
      <c r="SCH20" s="67"/>
      <c r="SCI20" s="67"/>
      <c r="SCJ20" s="67"/>
      <c r="SCK20" s="67"/>
      <c r="SCL20" s="67"/>
      <c r="SCM20" s="67"/>
      <c r="SCN20" s="67"/>
      <c r="SCO20" s="67"/>
      <c r="SCP20" s="67"/>
      <c r="SCQ20" s="67"/>
      <c r="SCR20" s="67"/>
      <c r="SCS20" s="67"/>
      <c r="SCT20" s="67"/>
      <c r="SCU20" s="67"/>
      <c r="SCV20" s="67"/>
      <c r="SCW20" s="67"/>
      <c r="SCX20" s="67"/>
      <c r="SCY20" s="67"/>
      <c r="SCZ20" s="67"/>
      <c r="SDA20" s="67"/>
      <c r="SDB20" s="67"/>
      <c r="SDC20" s="67"/>
      <c r="SDD20" s="67"/>
      <c r="SDE20" s="67"/>
      <c r="SDF20" s="67"/>
      <c r="SDG20" s="67"/>
      <c r="SDH20" s="67"/>
      <c r="SDI20" s="67"/>
      <c r="SDJ20" s="67"/>
      <c r="SDK20" s="67"/>
      <c r="SDL20" s="67"/>
      <c r="SDM20" s="67"/>
      <c r="SDN20" s="67"/>
      <c r="SDO20" s="67"/>
      <c r="SDP20" s="67"/>
      <c r="SDQ20" s="67"/>
      <c r="SDR20" s="67"/>
      <c r="SDS20" s="67"/>
      <c r="SDT20" s="67"/>
      <c r="SDU20" s="67"/>
      <c r="SDV20" s="67"/>
      <c r="SDW20" s="67"/>
      <c r="SDX20" s="67"/>
      <c r="SDY20" s="67"/>
      <c r="SDZ20" s="67"/>
      <c r="SEA20" s="67"/>
      <c r="SEB20" s="67"/>
      <c r="SEC20" s="67"/>
      <c r="SED20" s="67"/>
      <c r="SEE20" s="67"/>
      <c r="SEF20" s="67"/>
      <c r="SEG20" s="67"/>
      <c r="SEH20" s="67"/>
      <c r="SEI20" s="67"/>
      <c r="SEJ20" s="67"/>
      <c r="SEK20" s="67"/>
      <c r="SEL20" s="67"/>
      <c r="SEM20" s="67"/>
      <c r="SEN20" s="67"/>
      <c r="SEO20" s="67"/>
      <c r="SEP20" s="67"/>
      <c r="SEQ20" s="67"/>
      <c r="SER20" s="67"/>
      <c r="SES20" s="67"/>
      <c r="SET20" s="67"/>
      <c r="SEU20" s="67"/>
      <c r="SEV20" s="67"/>
      <c r="SEW20" s="67"/>
      <c r="SEX20" s="67"/>
      <c r="SEY20" s="67"/>
      <c r="SEZ20" s="67"/>
      <c r="SFA20" s="67"/>
      <c r="SFB20" s="67"/>
      <c r="SFC20" s="67"/>
      <c r="SFD20" s="67"/>
      <c r="SFE20" s="67"/>
      <c r="SFF20" s="67"/>
      <c r="SFG20" s="67"/>
      <c r="SFH20" s="67"/>
      <c r="SFI20" s="67"/>
      <c r="SFJ20" s="67"/>
      <c r="SFK20" s="67"/>
      <c r="SFL20" s="67"/>
      <c r="SFM20" s="67"/>
      <c r="SFN20" s="67"/>
      <c r="SFO20" s="67"/>
      <c r="SFP20" s="67"/>
      <c r="SFQ20" s="67"/>
      <c r="SFR20" s="67"/>
      <c r="SFS20" s="67"/>
      <c r="SFT20" s="67"/>
      <c r="SFU20" s="67"/>
      <c r="SFV20" s="67"/>
      <c r="SFW20" s="67"/>
      <c r="SFX20" s="67"/>
      <c r="SFY20" s="67"/>
      <c r="SFZ20" s="67"/>
      <c r="SGA20" s="67"/>
      <c r="SGB20" s="67"/>
      <c r="SGC20" s="67"/>
      <c r="SGD20" s="67"/>
      <c r="SGE20" s="67"/>
      <c r="SGF20" s="67"/>
      <c r="SGG20" s="67"/>
      <c r="SGH20" s="67"/>
      <c r="SGI20" s="67"/>
      <c r="SGJ20" s="67"/>
      <c r="SGK20" s="67"/>
      <c r="SGL20" s="67"/>
      <c r="SGM20" s="67"/>
      <c r="SGN20" s="67"/>
      <c r="SGO20" s="67"/>
      <c r="SGP20" s="67"/>
      <c r="SGQ20" s="67"/>
      <c r="SGR20" s="67"/>
      <c r="SGS20" s="67"/>
      <c r="SGT20" s="67"/>
      <c r="SGU20" s="67"/>
      <c r="SGV20" s="67"/>
      <c r="SGW20" s="67"/>
      <c r="SGX20" s="67"/>
      <c r="SGY20" s="67"/>
      <c r="SGZ20" s="67"/>
      <c r="SHA20" s="67"/>
      <c r="SHB20" s="67"/>
      <c r="SHC20" s="67"/>
      <c r="SHD20" s="67"/>
      <c r="SHE20" s="67"/>
      <c r="SHF20" s="67"/>
      <c r="SHG20" s="67"/>
      <c r="SHH20" s="67"/>
      <c r="SHI20" s="67"/>
      <c r="SHJ20" s="67"/>
      <c r="SHK20" s="67"/>
      <c r="SHL20" s="67"/>
      <c r="SHM20" s="67"/>
      <c r="SHN20" s="67"/>
      <c r="SHO20" s="67"/>
      <c r="SHP20" s="67"/>
      <c r="SHQ20" s="67"/>
      <c r="SHR20" s="67"/>
      <c r="SHS20" s="67"/>
      <c r="SHT20" s="67"/>
      <c r="SHU20" s="67"/>
      <c r="SHV20" s="67"/>
      <c r="SHW20" s="67"/>
      <c r="SHX20" s="67"/>
      <c r="SHY20" s="67"/>
      <c r="SHZ20" s="67"/>
      <c r="SIA20" s="67"/>
      <c r="SIB20" s="67"/>
      <c r="SIC20" s="67"/>
      <c r="SID20" s="67"/>
      <c r="SIE20" s="67"/>
      <c r="SIF20" s="67"/>
      <c r="SIG20" s="67"/>
      <c r="SIH20" s="67"/>
      <c r="SII20" s="67"/>
      <c r="SIJ20" s="67"/>
      <c r="SIK20" s="67"/>
      <c r="SIL20" s="67"/>
      <c r="SIM20" s="67"/>
      <c r="SIN20" s="67"/>
      <c r="SIO20" s="67"/>
      <c r="SIP20" s="67"/>
      <c r="SIQ20" s="67"/>
      <c r="SIR20" s="67"/>
      <c r="SIS20" s="67"/>
      <c r="SIT20" s="67"/>
      <c r="SIU20" s="67"/>
      <c r="SIV20" s="67"/>
      <c r="SIW20" s="67"/>
      <c r="SIX20" s="67"/>
      <c r="SIY20" s="67"/>
      <c r="SIZ20" s="67"/>
      <c r="SJA20" s="67"/>
      <c r="SJB20" s="67"/>
      <c r="SJC20" s="67"/>
      <c r="SJD20" s="67"/>
      <c r="SJE20" s="67"/>
      <c r="SJF20" s="67"/>
      <c r="SJG20" s="67"/>
      <c r="SJH20" s="67"/>
      <c r="SJI20" s="67"/>
      <c r="SJJ20" s="67"/>
      <c r="SJK20" s="67"/>
      <c r="SJL20" s="67"/>
      <c r="SJM20" s="67"/>
      <c r="SJN20" s="67"/>
      <c r="SJO20" s="67"/>
      <c r="SJP20" s="67"/>
      <c r="SJQ20" s="67"/>
      <c r="SJR20" s="67"/>
      <c r="SJS20" s="67"/>
      <c r="SJT20" s="67"/>
      <c r="SJU20" s="67"/>
      <c r="SJV20" s="67"/>
      <c r="SJW20" s="67"/>
      <c r="SJX20" s="67"/>
      <c r="SJY20" s="67"/>
      <c r="SJZ20" s="67"/>
      <c r="SKA20" s="67"/>
      <c r="SKB20" s="67"/>
      <c r="SKC20" s="67"/>
      <c r="SKD20" s="67"/>
      <c r="SKE20" s="67"/>
      <c r="SKF20" s="67"/>
      <c r="SKG20" s="67"/>
      <c r="SKH20" s="67"/>
      <c r="SKI20" s="67"/>
      <c r="SKJ20" s="67"/>
      <c r="SKK20" s="67"/>
      <c r="SKL20" s="67"/>
      <c r="SKM20" s="67"/>
      <c r="SKN20" s="67"/>
      <c r="SKO20" s="67"/>
      <c r="SKP20" s="67"/>
      <c r="SKQ20" s="67"/>
      <c r="SKR20" s="67"/>
      <c r="SKS20" s="67"/>
      <c r="SKT20" s="67"/>
      <c r="SKU20" s="67"/>
      <c r="SKV20" s="67"/>
      <c r="SKW20" s="67"/>
      <c r="SKX20" s="67"/>
      <c r="SKY20" s="67"/>
      <c r="SKZ20" s="67"/>
      <c r="SLA20" s="67"/>
      <c r="SLB20" s="67"/>
      <c r="SLC20" s="67"/>
      <c r="SLD20" s="67"/>
      <c r="SLE20" s="67"/>
      <c r="SLF20" s="67"/>
      <c r="SLG20" s="67"/>
      <c r="SLH20" s="67"/>
      <c r="SLI20" s="67"/>
      <c r="SLJ20" s="67"/>
      <c r="SLK20" s="67"/>
      <c r="SLL20" s="67"/>
      <c r="SLM20" s="67"/>
      <c r="SLN20" s="67"/>
      <c r="SLO20" s="67"/>
      <c r="SLP20" s="67"/>
      <c r="SLQ20" s="67"/>
      <c r="SLR20" s="67"/>
      <c r="SLS20" s="67"/>
      <c r="SLT20" s="67"/>
      <c r="SLU20" s="67"/>
      <c r="SLV20" s="67"/>
      <c r="SLW20" s="67"/>
      <c r="SLX20" s="67"/>
      <c r="SLY20" s="67"/>
      <c r="SLZ20" s="67"/>
      <c r="SMA20" s="67"/>
      <c r="SMB20" s="67"/>
      <c r="SMC20" s="67"/>
      <c r="SMD20" s="67"/>
      <c r="SME20" s="67"/>
      <c r="SMF20" s="67"/>
      <c r="SMG20" s="67"/>
      <c r="SMH20" s="67"/>
      <c r="SMI20" s="67"/>
      <c r="SMJ20" s="67"/>
      <c r="SMK20" s="67"/>
      <c r="SML20" s="67"/>
      <c r="SMM20" s="67"/>
      <c r="SMN20" s="67"/>
      <c r="SMO20" s="67"/>
      <c r="SMP20" s="67"/>
      <c r="SMQ20" s="67"/>
      <c r="SMR20" s="67"/>
      <c r="SMS20" s="67"/>
      <c r="SMT20" s="67"/>
      <c r="SMU20" s="67"/>
      <c r="SMV20" s="67"/>
      <c r="SMW20" s="67"/>
      <c r="SMX20" s="67"/>
      <c r="SMY20" s="67"/>
      <c r="SMZ20" s="67"/>
      <c r="SNA20" s="67"/>
      <c r="SNB20" s="67"/>
      <c r="SNC20" s="67"/>
      <c r="SND20" s="67"/>
      <c r="SNE20" s="67"/>
      <c r="SNF20" s="67"/>
      <c r="SNG20" s="67"/>
      <c r="SNH20" s="67"/>
      <c r="SNI20" s="67"/>
      <c r="SNJ20" s="67"/>
      <c r="SNK20" s="67"/>
      <c r="SNL20" s="67"/>
      <c r="SNM20" s="67"/>
      <c r="SNN20" s="67"/>
      <c r="SNO20" s="67"/>
      <c r="SNP20" s="67"/>
      <c r="SNQ20" s="67"/>
      <c r="SNR20" s="67"/>
      <c r="SNS20" s="67"/>
      <c r="SNT20" s="67"/>
      <c r="SNU20" s="67"/>
      <c r="SNV20" s="67"/>
      <c r="SNW20" s="67"/>
      <c r="SNX20" s="67"/>
      <c r="SNY20" s="67"/>
      <c r="SNZ20" s="67"/>
      <c r="SOA20" s="67"/>
      <c r="SOB20" s="67"/>
      <c r="SOC20" s="67"/>
      <c r="SOD20" s="67"/>
      <c r="SOE20" s="67"/>
      <c r="SOF20" s="67"/>
      <c r="SOG20" s="67"/>
      <c r="SOH20" s="67"/>
      <c r="SOI20" s="67"/>
      <c r="SOJ20" s="67"/>
      <c r="SOK20" s="67"/>
      <c r="SOL20" s="67"/>
      <c r="SOM20" s="67"/>
      <c r="SON20" s="67"/>
      <c r="SOO20" s="67"/>
      <c r="SOP20" s="67"/>
      <c r="SOQ20" s="67"/>
      <c r="SOR20" s="67"/>
      <c r="SOS20" s="67"/>
      <c r="SOT20" s="67"/>
      <c r="SOU20" s="67"/>
      <c r="SOV20" s="67"/>
      <c r="SOW20" s="67"/>
      <c r="SOX20" s="67"/>
      <c r="SOY20" s="67"/>
      <c r="SOZ20" s="67"/>
      <c r="SPA20" s="67"/>
      <c r="SPB20" s="67"/>
      <c r="SPC20" s="67"/>
      <c r="SPD20" s="67"/>
      <c r="SPE20" s="67"/>
      <c r="SPF20" s="67"/>
      <c r="SPG20" s="67"/>
      <c r="SPH20" s="67"/>
      <c r="SPI20" s="67"/>
      <c r="SPJ20" s="67"/>
      <c r="SPK20" s="67"/>
      <c r="SPL20" s="67"/>
      <c r="SPM20" s="67"/>
      <c r="SPN20" s="67"/>
      <c r="SPO20" s="67"/>
      <c r="SPP20" s="67"/>
      <c r="SPQ20" s="67"/>
      <c r="SPR20" s="67"/>
      <c r="SPS20" s="67"/>
      <c r="SPT20" s="67"/>
      <c r="SPU20" s="67"/>
      <c r="SPV20" s="67"/>
      <c r="SPW20" s="67"/>
      <c r="SPX20" s="67"/>
      <c r="SPY20" s="67"/>
      <c r="SPZ20" s="67"/>
      <c r="SQA20" s="67"/>
      <c r="SQB20" s="67"/>
      <c r="SQC20" s="67"/>
      <c r="SQD20" s="67"/>
      <c r="SQE20" s="67"/>
      <c r="SQF20" s="67"/>
      <c r="SQG20" s="67"/>
      <c r="SQH20" s="67"/>
      <c r="SQI20" s="67"/>
      <c r="SQJ20" s="67"/>
      <c r="SQK20" s="67"/>
      <c r="SQL20" s="67"/>
      <c r="SQM20" s="67"/>
      <c r="SQN20" s="67"/>
      <c r="SQO20" s="67"/>
      <c r="SQP20" s="67"/>
      <c r="SQQ20" s="67"/>
      <c r="SQR20" s="67"/>
      <c r="SQS20" s="67"/>
      <c r="SQT20" s="67"/>
      <c r="SQU20" s="67"/>
      <c r="SQV20" s="67"/>
      <c r="SQW20" s="67"/>
      <c r="SQX20" s="67"/>
      <c r="SQY20" s="67"/>
      <c r="SQZ20" s="67"/>
      <c r="SRA20" s="67"/>
      <c r="SRB20" s="67"/>
      <c r="SRC20" s="67"/>
      <c r="SRD20" s="67"/>
      <c r="SRE20" s="67"/>
      <c r="SRF20" s="67"/>
      <c r="SRG20" s="67"/>
      <c r="SRH20" s="67"/>
      <c r="SRI20" s="67"/>
      <c r="SRJ20" s="67"/>
      <c r="SRK20" s="67"/>
      <c r="SRL20" s="67"/>
      <c r="SRM20" s="67"/>
      <c r="SRN20" s="67"/>
      <c r="SRO20" s="67"/>
      <c r="SRP20" s="67"/>
      <c r="SRQ20" s="67"/>
      <c r="SRR20" s="67"/>
      <c r="SRS20" s="67"/>
      <c r="SRT20" s="67"/>
      <c r="SRU20" s="67"/>
      <c r="SRV20" s="67"/>
      <c r="SRW20" s="67"/>
      <c r="SRX20" s="67"/>
      <c r="SRY20" s="67"/>
      <c r="SRZ20" s="67"/>
      <c r="SSA20" s="67"/>
      <c r="SSB20" s="67"/>
      <c r="SSC20" s="67"/>
      <c r="SSD20" s="67"/>
      <c r="SSE20" s="67"/>
      <c r="SSF20" s="67"/>
      <c r="SSG20" s="67"/>
      <c r="SSH20" s="67"/>
      <c r="SSI20" s="67"/>
      <c r="SSJ20" s="67"/>
      <c r="SSK20" s="67"/>
      <c r="SSL20" s="67"/>
      <c r="SSM20" s="67"/>
      <c r="SSN20" s="67"/>
      <c r="SSO20" s="67"/>
      <c r="SSP20" s="67"/>
      <c r="SSQ20" s="67"/>
      <c r="SSR20" s="67"/>
      <c r="SSS20" s="67"/>
      <c r="SST20" s="67"/>
      <c r="SSU20" s="67"/>
      <c r="SSV20" s="67"/>
      <c r="SSW20" s="67"/>
      <c r="SSX20" s="67"/>
      <c r="SSY20" s="67"/>
      <c r="SSZ20" s="67"/>
      <c r="STA20" s="67"/>
      <c r="STB20" s="67"/>
      <c r="STC20" s="67"/>
      <c r="STD20" s="67"/>
      <c r="STE20" s="67"/>
      <c r="STF20" s="67"/>
      <c r="STG20" s="67"/>
      <c r="STH20" s="67"/>
      <c r="STI20" s="67"/>
      <c r="STJ20" s="67"/>
      <c r="STK20" s="67"/>
      <c r="STL20" s="67"/>
      <c r="STM20" s="67"/>
      <c r="STN20" s="67"/>
      <c r="STO20" s="67"/>
      <c r="STP20" s="67"/>
      <c r="STQ20" s="67"/>
      <c r="STR20" s="67"/>
      <c r="STS20" s="67"/>
      <c r="STT20" s="67"/>
      <c r="STU20" s="67"/>
      <c r="STV20" s="67"/>
      <c r="STW20" s="67"/>
      <c r="STX20" s="67"/>
      <c r="STY20" s="67"/>
      <c r="STZ20" s="67"/>
      <c r="SUA20" s="67"/>
      <c r="SUB20" s="67"/>
      <c r="SUC20" s="67"/>
      <c r="SUD20" s="67"/>
      <c r="SUE20" s="67"/>
      <c r="SUF20" s="67"/>
      <c r="SUG20" s="67"/>
      <c r="SUH20" s="67"/>
      <c r="SUI20" s="67"/>
      <c r="SUJ20" s="67"/>
      <c r="SUK20" s="67"/>
      <c r="SUL20" s="67"/>
      <c r="SUM20" s="67"/>
      <c r="SUN20" s="67"/>
      <c r="SUO20" s="67"/>
      <c r="SUP20" s="67"/>
      <c r="SUQ20" s="67"/>
      <c r="SUR20" s="67"/>
      <c r="SUS20" s="67"/>
      <c r="SUT20" s="67"/>
      <c r="SUU20" s="67"/>
      <c r="SUV20" s="67"/>
      <c r="SUW20" s="67"/>
      <c r="SUX20" s="67"/>
      <c r="SUY20" s="67"/>
      <c r="SUZ20" s="67"/>
      <c r="SVA20" s="67"/>
      <c r="SVB20" s="67"/>
      <c r="SVC20" s="67"/>
      <c r="SVD20" s="67"/>
      <c r="SVE20" s="67"/>
      <c r="SVF20" s="67"/>
      <c r="SVG20" s="67"/>
      <c r="SVH20" s="67"/>
      <c r="SVI20" s="67"/>
      <c r="SVJ20" s="67"/>
      <c r="SVK20" s="67"/>
      <c r="SVL20" s="67"/>
      <c r="SVM20" s="67"/>
      <c r="SVN20" s="67"/>
      <c r="SVO20" s="67"/>
      <c r="SVP20" s="67"/>
      <c r="SVQ20" s="67"/>
      <c r="SVR20" s="67"/>
      <c r="SVS20" s="67"/>
      <c r="SVT20" s="67"/>
      <c r="SVU20" s="67"/>
      <c r="SVV20" s="67"/>
      <c r="SVW20" s="67"/>
      <c r="SVX20" s="67"/>
      <c r="SVY20" s="67"/>
      <c r="SVZ20" s="67"/>
      <c r="SWA20" s="67"/>
      <c r="SWB20" s="67"/>
      <c r="SWC20" s="67"/>
      <c r="SWD20" s="67"/>
      <c r="SWE20" s="67"/>
      <c r="SWF20" s="67"/>
      <c r="SWG20" s="67"/>
      <c r="SWH20" s="67"/>
      <c r="SWI20" s="67"/>
      <c r="SWJ20" s="67"/>
      <c r="SWK20" s="67"/>
      <c r="SWL20" s="67"/>
      <c r="SWM20" s="67"/>
      <c r="SWN20" s="67"/>
      <c r="SWO20" s="67"/>
      <c r="SWP20" s="67"/>
      <c r="SWQ20" s="67"/>
      <c r="SWR20" s="67"/>
      <c r="SWS20" s="67"/>
      <c r="SWT20" s="67"/>
      <c r="SWU20" s="67"/>
      <c r="SWV20" s="67"/>
      <c r="SWW20" s="67"/>
      <c r="SWX20" s="67"/>
      <c r="SWY20" s="67"/>
      <c r="SWZ20" s="67"/>
      <c r="SXA20" s="67"/>
      <c r="SXB20" s="67"/>
      <c r="SXC20" s="67"/>
      <c r="SXD20" s="67"/>
      <c r="SXE20" s="67"/>
      <c r="SXF20" s="67"/>
      <c r="SXG20" s="67"/>
      <c r="SXH20" s="67"/>
      <c r="SXI20" s="67"/>
      <c r="SXJ20" s="67"/>
      <c r="SXK20" s="67"/>
      <c r="SXL20" s="67"/>
      <c r="SXM20" s="67"/>
      <c r="SXN20" s="67"/>
      <c r="SXO20" s="67"/>
      <c r="SXP20" s="67"/>
      <c r="SXQ20" s="67"/>
      <c r="SXR20" s="67"/>
      <c r="SXS20" s="67"/>
      <c r="SXT20" s="67"/>
      <c r="SXU20" s="67"/>
      <c r="SXV20" s="67"/>
      <c r="SXW20" s="67"/>
      <c r="SXX20" s="67"/>
      <c r="SXY20" s="67"/>
      <c r="SXZ20" s="67"/>
      <c r="SYA20" s="67"/>
      <c r="SYB20" s="67"/>
      <c r="SYC20" s="67"/>
      <c r="SYD20" s="67"/>
      <c r="SYE20" s="67"/>
      <c r="SYF20" s="67"/>
      <c r="SYG20" s="67"/>
      <c r="SYH20" s="67"/>
      <c r="SYI20" s="67"/>
      <c r="SYJ20" s="67"/>
      <c r="SYK20" s="67"/>
      <c r="SYL20" s="67"/>
      <c r="SYM20" s="67"/>
      <c r="SYN20" s="67"/>
      <c r="SYO20" s="67"/>
      <c r="SYP20" s="67"/>
      <c r="SYQ20" s="67"/>
      <c r="SYR20" s="67"/>
      <c r="SYS20" s="67"/>
      <c r="SYT20" s="67"/>
      <c r="SYU20" s="67"/>
      <c r="SYV20" s="67"/>
      <c r="SYW20" s="67"/>
      <c r="SYX20" s="67"/>
      <c r="SYY20" s="67"/>
      <c r="SYZ20" s="67"/>
      <c r="SZA20" s="67"/>
      <c r="SZB20" s="67"/>
      <c r="SZC20" s="67"/>
      <c r="SZD20" s="67"/>
      <c r="SZE20" s="67"/>
      <c r="SZF20" s="67"/>
      <c r="SZG20" s="67"/>
      <c r="SZH20" s="67"/>
      <c r="SZI20" s="67"/>
      <c r="SZJ20" s="67"/>
      <c r="SZK20" s="67"/>
      <c r="SZL20" s="67"/>
      <c r="SZM20" s="67"/>
      <c r="SZN20" s="67"/>
      <c r="SZO20" s="67"/>
      <c r="SZP20" s="67"/>
      <c r="SZQ20" s="67"/>
      <c r="SZR20" s="67"/>
      <c r="SZS20" s="67"/>
      <c r="SZT20" s="67"/>
      <c r="SZU20" s="67"/>
      <c r="SZV20" s="67"/>
      <c r="SZW20" s="67"/>
      <c r="SZX20" s="67"/>
      <c r="SZY20" s="67"/>
      <c r="SZZ20" s="67"/>
      <c r="TAA20" s="67"/>
      <c r="TAB20" s="67"/>
      <c r="TAC20" s="67"/>
      <c r="TAD20" s="67"/>
      <c r="TAE20" s="67"/>
      <c r="TAF20" s="67"/>
      <c r="TAG20" s="67"/>
      <c r="TAH20" s="67"/>
      <c r="TAI20" s="67"/>
      <c r="TAJ20" s="67"/>
      <c r="TAK20" s="67"/>
      <c r="TAL20" s="67"/>
      <c r="TAM20" s="67"/>
      <c r="TAN20" s="67"/>
      <c r="TAO20" s="67"/>
      <c r="TAP20" s="67"/>
      <c r="TAQ20" s="67"/>
      <c r="TAR20" s="67"/>
      <c r="TAS20" s="67"/>
      <c r="TAT20" s="67"/>
      <c r="TAU20" s="67"/>
      <c r="TAV20" s="67"/>
      <c r="TAW20" s="67"/>
      <c r="TAX20" s="67"/>
      <c r="TAY20" s="67"/>
      <c r="TAZ20" s="67"/>
      <c r="TBA20" s="67"/>
      <c r="TBB20" s="67"/>
      <c r="TBC20" s="67"/>
      <c r="TBD20" s="67"/>
      <c r="TBE20" s="67"/>
      <c r="TBF20" s="67"/>
      <c r="TBG20" s="67"/>
      <c r="TBH20" s="67"/>
      <c r="TBI20" s="67"/>
      <c r="TBJ20" s="67"/>
      <c r="TBK20" s="67"/>
      <c r="TBL20" s="67"/>
      <c r="TBM20" s="67"/>
      <c r="TBN20" s="67"/>
      <c r="TBO20" s="67"/>
      <c r="TBP20" s="67"/>
      <c r="TBQ20" s="67"/>
      <c r="TBR20" s="67"/>
      <c r="TBS20" s="67"/>
      <c r="TBT20" s="67"/>
      <c r="TBU20" s="67"/>
      <c r="TBV20" s="67"/>
      <c r="TBW20" s="67"/>
      <c r="TBX20" s="67"/>
      <c r="TBY20" s="67"/>
      <c r="TBZ20" s="67"/>
      <c r="TCA20" s="67"/>
      <c r="TCB20" s="67"/>
      <c r="TCC20" s="67"/>
      <c r="TCD20" s="67"/>
      <c r="TCE20" s="67"/>
      <c r="TCF20" s="67"/>
      <c r="TCG20" s="67"/>
      <c r="TCH20" s="67"/>
      <c r="TCI20" s="67"/>
      <c r="TCJ20" s="67"/>
      <c r="TCK20" s="67"/>
      <c r="TCL20" s="67"/>
      <c r="TCM20" s="67"/>
      <c r="TCN20" s="67"/>
      <c r="TCO20" s="67"/>
      <c r="TCP20" s="67"/>
      <c r="TCQ20" s="67"/>
      <c r="TCR20" s="67"/>
      <c r="TCS20" s="67"/>
      <c r="TCT20" s="67"/>
      <c r="TCU20" s="67"/>
      <c r="TCV20" s="67"/>
      <c r="TCW20" s="67"/>
      <c r="TCX20" s="67"/>
      <c r="TCY20" s="67"/>
      <c r="TCZ20" s="67"/>
      <c r="TDA20" s="67"/>
      <c r="TDB20" s="67"/>
      <c r="TDC20" s="67"/>
      <c r="TDD20" s="67"/>
      <c r="TDE20" s="67"/>
      <c r="TDF20" s="67"/>
      <c r="TDG20" s="67"/>
      <c r="TDH20" s="67"/>
      <c r="TDI20" s="67"/>
      <c r="TDJ20" s="67"/>
      <c r="TDK20" s="67"/>
      <c r="TDL20" s="67"/>
      <c r="TDM20" s="67"/>
      <c r="TDN20" s="67"/>
      <c r="TDO20" s="67"/>
      <c r="TDP20" s="67"/>
      <c r="TDQ20" s="67"/>
      <c r="TDR20" s="67"/>
      <c r="TDS20" s="67"/>
      <c r="TDT20" s="67"/>
      <c r="TDU20" s="67"/>
      <c r="TDV20" s="67"/>
      <c r="TDW20" s="67"/>
      <c r="TDX20" s="67"/>
      <c r="TDY20" s="67"/>
      <c r="TDZ20" s="67"/>
      <c r="TEA20" s="67"/>
      <c r="TEB20" s="67"/>
      <c r="TEC20" s="67"/>
      <c r="TED20" s="67"/>
      <c r="TEE20" s="67"/>
      <c r="TEF20" s="67"/>
      <c r="TEG20" s="67"/>
      <c r="TEH20" s="67"/>
      <c r="TEI20" s="67"/>
      <c r="TEJ20" s="67"/>
      <c r="TEK20" s="67"/>
      <c r="TEL20" s="67"/>
      <c r="TEM20" s="67"/>
      <c r="TEN20" s="67"/>
      <c r="TEO20" s="67"/>
      <c r="TEP20" s="67"/>
      <c r="TEQ20" s="67"/>
      <c r="TER20" s="67"/>
      <c r="TES20" s="67"/>
      <c r="TET20" s="67"/>
      <c r="TEU20" s="67"/>
      <c r="TEV20" s="67"/>
      <c r="TEW20" s="67"/>
      <c r="TEX20" s="67"/>
      <c r="TEY20" s="67"/>
      <c r="TEZ20" s="67"/>
      <c r="TFA20" s="67"/>
      <c r="TFB20" s="67"/>
      <c r="TFC20" s="67"/>
      <c r="TFD20" s="67"/>
      <c r="TFE20" s="67"/>
      <c r="TFF20" s="67"/>
      <c r="TFG20" s="67"/>
      <c r="TFH20" s="67"/>
      <c r="TFI20" s="67"/>
      <c r="TFJ20" s="67"/>
      <c r="TFK20" s="67"/>
      <c r="TFL20" s="67"/>
      <c r="TFM20" s="67"/>
      <c r="TFN20" s="67"/>
      <c r="TFO20" s="67"/>
      <c r="TFP20" s="67"/>
      <c r="TFQ20" s="67"/>
      <c r="TFR20" s="67"/>
      <c r="TFS20" s="67"/>
      <c r="TFT20" s="67"/>
      <c r="TFU20" s="67"/>
      <c r="TFV20" s="67"/>
      <c r="TFW20" s="67"/>
      <c r="TFX20" s="67"/>
      <c r="TFY20" s="67"/>
      <c r="TFZ20" s="67"/>
      <c r="TGA20" s="67"/>
      <c r="TGB20" s="67"/>
      <c r="TGC20" s="67"/>
      <c r="TGD20" s="67"/>
      <c r="TGE20" s="67"/>
      <c r="TGF20" s="67"/>
      <c r="TGG20" s="67"/>
      <c r="TGH20" s="67"/>
      <c r="TGI20" s="67"/>
      <c r="TGJ20" s="67"/>
      <c r="TGK20" s="67"/>
      <c r="TGL20" s="67"/>
      <c r="TGM20" s="67"/>
      <c r="TGN20" s="67"/>
      <c r="TGO20" s="67"/>
      <c r="TGP20" s="67"/>
      <c r="TGQ20" s="67"/>
      <c r="TGR20" s="67"/>
      <c r="TGS20" s="67"/>
      <c r="TGT20" s="67"/>
      <c r="TGU20" s="67"/>
      <c r="TGV20" s="67"/>
      <c r="TGW20" s="67"/>
      <c r="TGX20" s="67"/>
      <c r="TGY20" s="67"/>
      <c r="TGZ20" s="67"/>
      <c r="THA20" s="67"/>
      <c r="THB20" s="67"/>
      <c r="THC20" s="67"/>
      <c r="THD20" s="67"/>
      <c r="THE20" s="67"/>
      <c r="THF20" s="67"/>
      <c r="THG20" s="67"/>
      <c r="THH20" s="67"/>
      <c r="THI20" s="67"/>
      <c r="THJ20" s="67"/>
      <c r="THK20" s="67"/>
      <c r="THL20" s="67"/>
      <c r="THM20" s="67"/>
      <c r="THN20" s="67"/>
      <c r="THO20" s="67"/>
      <c r="THP20" s="67"/>
      <c r="THQ20" s="67"/>
      <c r="THR20" s="67"/>
      <c r="THS20" s="67"/>
      <c r="THT20" s="67"/>
      <c r="THU20" s="67"/>
      <c r="THV20" s="67"/>
      <c r="THW20" s="67"/>
      <c r="THX20" s="67"/>
      <c r="THY20" s="67"/>
      <c r="THZ20" s="67"/>
      <c r="TIA20" s="67"/>
      <c r="TIB20" s="67"/>
      <c r="TIC20" s="67"/>
      <c r="TID20" s="67"/>
      <c r="TIE20" s="67"/>
      <c r="TIF20" s="67"/>
      <c r="TIG20" s="67"/>
      <c r="TIH20" s="67"/>
      <c r="TII20" s="67"/>
      <c r="TIJ20" s="67"/>
      <c r="TIK20" s="67"/>
      <c r="TIL20" s="67"/>
      <c r="TIM20" s="67"/>
      <c r="TIN20" s="67"/>
      <c r="TIO20" s="67"/>
      <c r="TIP20" s="67"/>
      <c r="TIQ20" s="67"/>
      <c r="TIR20" s="67"/>
      <c r="TIS20" s="67"/>
      <c r="TIT20" s="67"/>
      <c r="TIU20" s="67"/>
      <c r="TIV20" s="67"/>
      <c r="TIW20" s="67"/>
      <c r="TIX20" s="67"/>
      <c r="TIY20" s="67"/>
      <c r="TIZ20" s="67"/>
      <c r="TJA20" s="67"/>
      <c r="TJB20" s="67"/>
      <c r="TJC20" s="67"/>
      <c r="TJD20" s="67"/>
      <c r="TJE20" s="67"/>
      <c r="TJF20" s="67"/>
      <c r="TJG20" s="67"/>
      <c r="TJH20" s="67"/>
      <c r="TJI20" s="67"/>
      <c r="TJJ20" s="67"/>
      <c r="TJK20" s="67"/>
      <c r="TJL20" s="67"/>
      <c r="TJM20" s="67"/>
      <c r="TJN20" s="67"/>
      <c r="TJO20" s="67"/>
      <c r="TJP20" s="67"/>
      <c r="TJQ20" s="67"/>
      <c r="TJR20" s="67"/>
      <c r="TJS20" s="67"/>
      <c r="TJT20" s="67"/>
      <c r="TJU20" s="67"/>
      <c r="TJV20" s="67"/>
      <c r="TJW20" s="67"/>
      <c r="TJX20" s="67"/>
      <c r="TJY20" s="67"/>
      <c r="TJZ20" s="67"/>
      <c r="TKA20" s="67"/>
      <c r="TKB20" s="67"/>
      <c r="TKC20" s="67"/>
      <c r="TKD20" s="67"/>
      <c r="TKE20" s="67"/>
      <c r="TKF20" s="67"/>
      <c r="TKG20" s="67"/>
      <c r="TKH20" s="67"/>
      <c r="TKI20" s="67"/>
      <c r="TKJ20" s="67"/>
      <c r="TKK20" s="67"/>
      <c r="TKL20" s="67"/>
      <c r="TKM20" s="67"/>
      <c r="TKN20" s="67"/>
      <c r="TKO20" s="67"/>
      <c r="TKP20" s="67"/>
      <c r="TKQ20" s="67"/>
      <c r="TKR20" s="67"/>
      <c r="TKS20" s="67"/>
      <c r="TKT20" s="67"/>
      <c r="TKU20" s="67"/>
      <c r="TKV20" s="67"/>
      <c r="TKW20" s="67"/>
      <c r="TKX20" s="67"/>
      <c r="TKY20" s="67"/>
      <c r="TKZ20" s="67"/>
      <c r="TLA20" s="67"/>
      <c r="TLB20" s="67"/>
      <c r="TLC20" s="67"/>
      <c r="TLD20" s="67"/>
      <c r="TLE20" s="67"/>
      <c r="TLF20" s="67"/>
      <c r="TLG20" s="67"/>
      <c r="TLH20" s="67"/>
      <c r="TLI20" s="67"/>
      <c r="TLJ20" s="67"/>
      <c r="TLK20" s="67"/>
      <c r="TLL20" s="67"/>
      <c r="TLM20" s="67"/>
      <c r="TLN20" s="67"/>
      <c r="TLO20" s="67"/>
      <c r="TLP20" s="67"/>
      <c r="TLQ20" s="67"/>
      <c r="TLR20" s="67"/>
      <c r="TLS20" s="67"/>
      <c r="TLT20" s="67"/>
      <c r="TLU20" s="67"/>
      <c r="TLV20" s="67"/>
      <c r="TLW20" s="67"/>
      <c r="TLX20" s="67"/>
      <c r="TLY20" s="67"/>
      <c r="TLZ20" s="67"/>
      <c r="TMA20" s="67"/>
      <c r="TMB20" s="67"/>
      <c r="TMC20" s="67"/>
      <c r="TMD20" s="67"/>
      <c r="TME20" s="67"/>
      <c r="TMF20" s="67"/>
      <c r="TMG20" s="67"/>
      <c r="TMH20" s="67"/>
      <c r="TMI20" s="67"/>
      <c r="TMJ20" s="67"/>
      <c r="TMK20" s="67"/>
      <c r="TML20" s="67"/>
      <c r="TMM20" s="67"/>
      <c r="TMN20" s="67"/>
      <c r="TMO20" s="67"/>
      <c r="TMP20" s="67"/>
      <c r="TMQ20" s="67"/>
      <c r="TMR20" s="67"/>
      <c r="TMS20" s="67"/>
      <c r="TMT20" s="67"/>
      <c r="TMU20" s="67"/>
      <c r="TMV20" s="67"/>
      <c r="TMW20" s="67"/>
      <c r="TMX20" s="67"/>
      <c r="TMY20" s="67"/>
      <c r="TMZ20" s="67"/>
      <c r="TNA20" s="67"/>
      <c r="TNB20" s="67"/>
      <c r="TNC20" s="67"/>
      <c r="TND20" s="67"/>
      <c r="TNE20" s="67"/>
      <c r="TNF20" s="67"/>
      <c r="TNG20" s="67"/>
      <c r="TNH20" s="67"/>
      <c r="TNI20" s="67"/>
      <c r="TNJ20" s="67"/>
      <c r="TNK20" s="67"/>
      <c r="TNL20" s="67"/>
      <c r="TNM20" s="67"/>
      <c r="TNN20" s="67"/>
      <c r="TNO20" s="67"/>
      <c r="TNP20" s="67"/>
      <c r="TNQ20" s="67"/>
      <c r="TNR20" s="67"/>
      <c r="TNS20" s="67"/>
      <c r="TNT20" s="67"/>
      <c r="TNU20" s="67"/>
      <c r="TNV20" s="67"/>
      <c r="TNW20" s="67"/>
      <c r="TNX20" s="67"/>
      <c r="TNY20" s="67"/>
      <c r="TNZ20" s="67"/>
      <c r="TOA20" s="67"/>
      <c r="TOB20" s="67"/>
      <c r="TOC20" s="67"/>
      <c r="TOD20" s="67"/>
      <c r="TOE20" s="67"/>
      <c r="TOF20" s="67"/>
      <c r="TOG20" s="67"/>
      <c r="TOH20" s="67"/>
      <c r="TOI20" s="67"/>
      <c r="TOJ20" s="67"/>
      <c r="TOK20" s="67"/>
      <c r="TOL20" s="67"/>
      <c r="TOM20" s="67"/>
      <c r="TON20" s="67"/>
      <c r="TOO20" s="67"/>
      <c r="TOP20" s="67"/>
      <c r="TOQ20" s="67"/>
      <c r="TOR20" s="67"/>
      <c r="TOS20" s="67"/>
      <c r="TOT20" s="67"/>
      <c r="TOU20" s="67"/>
      <c r="TOV20" s="67"/>
      <c r="TOW20" s="67"/>
      <c r="TOX20" s="67"/>
      <c r="TOY20" s="67"/>
      <c r="TOZ20" s="67"/>
      <c r="TPA20" s="67"/>
      <c r="TPB20" s="67"/>
      <c r="TPC20" s="67"/>
      <c r="TPD20" s="67"/>
      <c r="TPE20" s="67"/>
      <c r="TPF20" s="67"/>
      <c r="TPG20" s="67"/>
      <c r="TPH20" s="67"/>
      <c r="TPI20" s="67"/>
      <c r="TPJ20" s="67"/>
      <c r="TPK20" s="67"/>
      <c r="TPL20" s="67"/>
      <c r="TPM20" s="67"/>
      <c r="TPN20" s="67"/>
      <c r="TPO20" s="67"/>
      <c r="TPP20" s="67"/>
      <c r="TPQ20" s="67"/>
      <c r="TPR20" s="67"/>
      <c r="TPS20" s="67"/>
      <c r="TPT20" s="67"/>
      <c r="TPU20" s="67"/>
      <c r="TPV20" s="67"/>
      <c r="TPW20" s="67"/>
      <c r="TPX20" s="67"/>
      <c r="TPY20" s="67"/>
      <c r="TPZ20" s="67"/>
      <c r="TQA20" s="67"/>
      <c r="TQB20" s="67"/>
      <c r="TQC20" s="67"/>
      <c r="TQD20" s="67"/>
      <c r="TQE20" s="67"/>
      <c r="TQF20" s="67"/>
      <c r="TQG20" s="67"/>
      <c r="TQH20" s="67"/>
      <c r="TQI20" s="67"/>
      <c r="TQJ20" s="67"/>
      <c r="TQK20" s="67"/>
      <c r="TQL20" s="67"/>
      <c r="TQM20" s="67"/>
      <c r="TQN20" s="67"/>
      <c r="TQO20" s="67"/>
      <c r="TQP20" s="67"/>
      <c r="TQQ20" s="67"/>
      <c r="TQR20" s="67"/>
      <c r="TQS20" s="67"/>
      <c r="TQT20" s="67"/>
      <c r="TQU20" s="67"/>
      <c r="TQV20" s="67"/>
      <c r="TQW20" s="67"/>
      <c r="TQX20" s="67"/>
      <c r="TQY20" s="67"/>
      <c r="TQZ20" s="67"/>
      <c r="TRA20" s="67"/>
      <c r="TRB20" s="67"/>
      <c r="TRC20" s="67"/>
      <c r="TRD20" s="67"/>
      <c r="TRE20" s="67"/>
      <c r="TRF20" s="67"/>
      <c r="TRG20" s="67"/>
      <c r="TRH20" s="67"/>
      <c r="TRI20" s="67"/>
      <c r="TRJ20" s="67"/>
      <c r="TRK20" s="67"/>
      <c r="TRL20" s="67"/>
      <c r="TRM20" s="67"/>
      <c r="TRN20" s="67"/>
      <c r="TRO20" s="67"/>
      <c r="TRP20" s="67"/>
      <c r="TRQ20" s="67"/>
      <c r="TRR20" s="67"/>
      <c r="TRS20" s="67"/>
      <c r="TRT20" s="67"/>
      <c r="TRU20" s="67"/>
      <c r="TRV20" s="67"/>
      <c r="TRW20" s="67"/>
      <c r="TRX20" s="67"/>
      <c r="TRY20" s="67"/>
      <c r="TRZ20" s="67"/>
      <c r="TSA20" s="67"/>
      <c r="TSB20" s="67"/>
      <c r="TSC20" s="67"/>
      <c r="TSD20" s="67"/>
      <c r="TSE20" s="67"/>
      <c r="TSF20" s="67"/>
      <c r="TSG20" s="67"/>
      <c r="TSH20" s="67"/>
      <c r="TSI20" s="67"/>
      <c r="TSJ20" s="67"/>
      <c r="TSK20" s="67"/>
      <c r="TSL20" s="67"/>
      <c r="TSM20" s="67"/>
      <c r="TSN20" s="67"/>
      <c r="TSO20" s="67"/>
      <c r="TSP20" s="67"/>
      <c r="TSQ20" s="67"/>
      <c r="TSR20" s="67"/>
      <c r="TSS20" s="67"/>
      <c r="TST20" s="67"/>
      <c r="TSU20" s="67"/>
      <c r="TSV20" s="67"/>
      <c r="TSW20" s="67"/>
      <c r="TSX20" s="67"/>
      <c r="TSY20" s="67"/>
      <c r="TSZ20" s="67"/>
      <c r="TTA20" s="67"/>
      <c r="TTB20" s="67"/>
      <c r="TTC20" s="67"/>
      <c r="TTD20" s="67"/>
      <c r="TTE20" s="67"/>
      <c r="TTF20" s="67"/>
      <c r="TTG20" s="67"/>
      <c r="TTH20" s="67"/>
      <c r="TTI20" s="67"/>
      <c r="TTJ20" s="67"/>
      <c r="TTK20" s="67"/>
      <c r="TTL20" s="67"/>
      <c r="TTM20" s="67"/>
      <c r="TTN20" s="67"/>
      <c r="TTO20" s="67"/>
      <c r="TTP20" s="67"/>
      <c r="TTQ20" s="67"/>
      <c r="TTR20" s="67"/>
      <c r="TTS20" s="67"/>
      <c r="TTT20" s="67"/>
      <c r="TTU20" s="67"/>
      <c r="TTV20" s="67"/>
      <c r="TTW20" s="67"/>
      <c r="TTX20" s="67"/>
      <c r="TTY20" s="67"/>
      <c r="TTZ20" s="67"/>
      <c r="TUA20" s="67"/>
      <c r="TUB20" s="67"/>
      <c r="TUC20" s="67"/>
      <c r="TUD20" s="67"/>
      <c r="TUE20" s="67"/>
      <c r="TUF20" s="67"/>
      <c r="TUG20" s="67"/>
      <c r="TUH20" s="67"/>
      <c r="TUI20" s="67"/>
      <c r="TUJ20" s="67"/>
      <c r="TUK20" s="67"/>
      <c r="TUL20" s="67"/>
      <c r="TUM20" s="67"/>
      <c r="TUN20" s="67"/>
      <c r="TUO20" s="67"/>
      <c r="TUP20" s="67"/>
      <c r="TUQ20" s="67"/>
      <c r="TUR20" s="67"/>
      <c r="TUS20" s="67"/>
      <c r="TUT20" s="67"/>
      <c r="TUU20" s="67"/>
      <c r="TUV20" s="67"/>
      <c r="TUW20" s="67"/>
      <c r="TUX20" s="67"/>
      <c r="TUY20" s="67"/>
      <c r="TUZ20" s="67"/>
      <c r="TVA20" s="67"/>
      <c r="TVB20" s="67"/>
      <c r="TVC20" s="67"/>
      <c r="TVD20" s="67"/>
      <c r="TVE20" s="67"/>
      <c r="TVF20" s="67"/>
      <c r="TVG20" s="67"/>
      <c r="TVH20" s="67"/>
      <c r="TVI20" s="67"/>
      <c r="TVJ20" s="67"/>
      <c r="TVK20" s="67"/>
      <c r="TVL20" s="67"/>
      <c r="TVM20" s="67"/>
      <c r="TVN20" s="67"/>
      <c r="TVO20" s="67"/>
      <c r="TVP20" s="67"/>
      <c r="TVQ20" s="67"/>
      <c r="TVR20" s="67"/>
      <c r="TVS20" s="67"/>
      <c r="TVT20" s="67"/>
      <c r="TVU20" s="67"/>
      <c r="TVV20" s="67"/>
      <c r="TVW20" s="67"/>
      <c r="TVX20" s="67"/>
      <c r="TVY20" s="67"/>
      <c r="TVZ20" s="67"/>
      <c r="TWA20" s="67"/>
      <c r="TWB20" s="67"/>
      <c r="TWC20" s="67"/>
      <c r="TWD20" s="67"/>
      <c r="TWE20" s="67"/>
      <c r="TWF20" s="67"/>
      <c r="TWG20" s="67"/>
      <c r="TWH20" s="67"/>
      <c r="TWI20" s="67"/>
      <c r="TWJ20" s="67"/>
      <c r="TWK20" s="67"/>
      <c r="TWL20" s="67"/>
      <c r="TWM20" s="67"/>
      <c r="TWN20" s="67"/>
      <c r="TWO20" s="67"/>
      <c r="TWP20" s="67"/>
      <c r="TWQ20" s="67"/>
      <c r="TWR20" s="67"/>
      <c r="TWS20" s="67"/>
      <c r="TWT20" s="67"/>
      <c r="TWU20" s="67"/>
      <c r="TWV20" s="67"/>
      <c r="TWW20" s="67"/>
      <c r="TWX20" s="67"/>
      <c r="TWY20" s="67"/>
      <c r="TWZ20" s="67"/>
      <c r="TXA20" s="67"/>
      <c r="TXB20" s="67"/>
      <c r="TXC20" s="67"/>
      <c r="TXD20" s="67"/>
      <c r="TXE20" s="67"/>
      <c r="TXF20" s="67"/>
      <c r="TXG20" s="67"/>
      <c r="TXH20" s="67"/>
      <c r="TXI20" s="67"/>
      <c r="TXJ20" s="67"/>
      <c r="TXK20" s="67"/>
      <c r="TXL20" s="67"/>
      <c r="TXM20" s="67"/>
      <c r="TXN20" s="67"/>
      <c r="TXO20" s="67"/>
      <c r="TXP20" s="67"/>
      <c r="TXQ20" s="67"/>
      <c r="TXR20" s="67"/>
      <c r="TXS20" s="67"/>
      <c r="TXT20" s="67"/>
      <c r="TXU20" s="67"/>
      <c r="TXV20" s="67"/>
      <c r="TXW20" s="67"/>
      <c r="TXX20" s="67"/>
      <c r="TXY20" s="67"/>
      <c r="TXZ20" s="67"/>
      <c r="TYA20" s="67"/>
      <c r="TYB20" s="67"/>
      <c r="TYC20" s="67"/>
      <c r="TYD20" s="67"/>
      <c r="TYE20" s="67"/>
      <c r="TYF20" s="67"/>
      <c r="TYG20" s="67"/>
      <c r="TYH20" s="67"/>
      <c r="TYI20" s="67"/>
      <c r="TYJ20" s="67"/>
      <c r="TYK20" s="67"/>
      <c r="TYL20" s="67"/>
      <c r="TYM20" s="67"/>
      <c r="TYN20" s="67"/>
      <c r="TYO20" s="67"/>
      <c r="TYP20" s="67"/>
      <c r="TYQ20" s="67"/>
      <c r="TYR20" s="67"/>
      <c r="TYS20" s="67"/>
      <c r="TYT20" s="67"/>
      <c r="TYU20" s="67"/>
      <c r="TYV20" s="67"/>
      <c r="TYW20" s="67"/>
      <c r="TYX20" s="67"/>
      <c r="TYY20" s="67"/>
      <c r="TYZ20" s="67"/>
      <c r="TZA20" s="67"/>
      <c r="TZB20" s="67"/>
      <c r="TZC20" s="67"/>
      <c r="TZD20" s="67"/>
      <c r="TZE20" s="67"/>
      <c r="TZF20" s="67"/>
      <c r="TZG20" s="67"/>
      <c r="TZH20" s="67"/>
      <c r="TZI20" s="67"/>
      <c r="TZJ20" s="67"/>
      <c r="TZK20" s="67"/>
      <c r="TZL20" s="67"/>
      <c r="TZM20" s="67"/>
      <c r="TZN20" s="67"/>
      <c r="TZO20" s="67"/>
      <c r="TZP20" s="67"/>
      <c r="TZQ20" s="67"/>
      <c r="TZR20" s="67"/>
      <c r="TZS20" s="67"/>
      <c r="TZT20" s="67"/>
      <c r="TZU20" s="67"/>
      <c r="TZV20" s="67"/>
      <c r="TZW20" s="67"/>
      <c r="TZX20" s="67"/>
      <c r="TZY20" s="67"/>
      <c r="TZZ20" s="67"/>
      <c r="UAA20" s="67"/>
      <c r="UAB20" s="67"/>
      <c r="UAC20" s="67"/>
      <c r="UAD20" s="67"/>
      <c r="UAE20" s="67"/>
      <c r="UAF20" s="67"/>
      <c r="UAG20" s="67"/>
      <c r="UAH20" s="67"/>
      <c r="UAI20" s="67"/>
      <c r="UAJ20" s="67"/>
      <c r="UAK20" s="67"/>
      <c r="UAL20" s="67"/>
      <c r="UAM20" s="67"/>
      <c r="UAN20" s="67"/>
      <c r="UAO20" s="67"/>
      <c r="UAP20" s="67"/>
      <c r="UAQ20" s="67"/>
      <c r="UAR20" s="67"/>
      <c r="UAS20" s="67"/>
      <c r="UAT20" s="67"/>
      <c r="UAU20" s="67"/>
      <c r="UAV20" s="67"/>
      <c r="UAW20" s="67"/>
      <c r="UAX20" s="67"/>
      <c r="UAY20" s="67"/>
      <c r="UAZ20" s="67"/>
      <c r="UBA20" s="67"/>
      <c r="UBB20" s="67"/>
      <c r="UBC20" s="67"/>
      <c r="UBD20" s="67"/>
      <c r="UBE20" s="67"/>
      <c r="UBF20" s="67"/>
      <c r="UBG20" s="67"/>
      <c r="UBH20" s="67"/>
      <c r="UBI20" s="67"/>
      <c r="UBJ20" s="67"/>
      <c r="UBK20" s="67"/>
      <c r="UBL20" s="67"/>
      <c r="UBM20" s="67"/>
      <c r="UBN20" s="67"/>
      <c r="UBO20" s="67"/>
      <c r="UBP20" s="67"/>
      <c r="UBQ20" s="67"/>
      <c r="UBR20" s="67"/>
      <c r="UBS20" s="67"/>
      <c r="UBT20" s="67"/>
      <c r="UBU20" s="67"/>
      <c r="UBV20" s="67"/>
      <c r="UBW20" s="67"/>
      <c r="UBX20" s="67"/>
      <c r="UBY20" s="67"/>
      <c r="UBZ20" s="67"/>
      <c r="UCA20" s="67"/>
      <c r="UCB20" s="67"/>
      <c r="UCC20" s="67"/>
      <c r="UCD20" s="67"/>
      <c r="UCE20" s="67"/>
      <c r="UCF20" s="67"/>
      <c r="UCG20" s="67"/>
      <c r="UCH20" s="67"/>
      <c r="UCI20" s="67"/>
      <c r="UCJ20" s="67"/>
      <c r="UCK20" s="67"/>
      <c r="UCL20" s="67"/>
      <c r="UCM20" s="67"/>
      <c r="UCN20" s="67"/>
      <c r="UCO20" s="67"/>
      <c r="UCP20" s="67"/>
      <c r="UCQ20" s="67"/>
      <c r="UCR20" s="67"/>
      <c r="UCS20" s="67"/>
      <c r="UCT20" s="67"/>
      <c r="UCU20" s="67"/>
      <c r="UCV20" s="67"/>
      <c r="UCW20" s="67"/>
      <c r="UCX20" s="67"/>
      <c r="UCY20" s="67"/>
      <c r="UCZ20" s="67"/>
      <c r="UDA20" s="67"/>
      <c r="UDB20" s="67"/>
      <c r="UDC20" s="67"/>
      <c r="UDD20" s="67"/>
      <c r="UDE20" s="67"/>
      <c r="UDF20" s="67"/>
      <c r="UDG20" s="67"/>
      <c r="UDH20" s="67"/>
      <c r="UDI20" s="67"/>
      <c r="UDJ20" s="67"/>
      <c r="UDK20" s="67"/>
      <c r="UDL20" s="67"/>
      <c r="UDM20" s="67"/>
      <c r="UDN20" s="67"/>
      <c r="UDO20" s="67"/>
      <c r="UDP20" s="67"/>
      <c r="UDQ20" s="67"/>
      <c r="UDR20" s="67"/>
      <c r="UDS20" s="67"/>
      <c r="UDT20" s="67"/>
      <c r="UDU20" s="67"/>
      <c r="UDV20" s="67"/>
      <c r="UDW20" s="67"/>
      <c r="UDX20" s="67"/>
      <c r="UDY20" s="67"/>
      <c r="UDZ20" s="67"/>
      <c r="UEA20" s="67"/>
      <c r="UEB20" s="67"/>
      <c r="UEC20" s="67"/>
      <c r="UED20" s="67"/>
      <c r="UEE20" s="67"/>
      <c r="UEF20" s="67"/>
      <c r="UEG20" s="67"/>
      <c r="UEH20" s="67"/>
      <c r="UEI20" s="67"/>
      <c r="UEJ20" s="67"/>
      <c r="UEK20" s="67"/>
      <c r="UEL20" s="67"/>
      <c r="UEM20" s="67"/>
      <c r="UEN20" s="67"/>
      <c r="UEO20" s="67"/>
      <c r="UEP20" s="67"/>
      <c r="UEQ20" s="67"/>
      <c r="UER20" s="67"/>
      <c r="UES20" s="67"/>
      <c r="UET20" s="67"/>
      <c r="UEU20" s="67"/>
      <c r="UEV20" s="67"/>
      <c r="UEW20" s="67"/>
      <c r="UEX20" s="67"/>
      <c r="UEY20" s="67"/>
      <c r="UEZ20" s="67"/>
      <c r="UFA20" s="67"/>
      <c r="UFB20" s="67"/>
      <c r="UFC20" s="67"/>
      <c r="UFD20" s="67"/>
      <c r="UFE20" s="67"/>
      <c r="UFF20" s="67"/>
      <c r="UFG20" s="67"/>
      <c r="UFH20" s="67"/>
      <c r="UFI20" s="67"/>
      <c r="UFJ20" s="67"/>
      <c r="UFK20" s="67"/>
      <c r="UFL20" s="67"/>
      <c r="UFM20" s="67"/>
      <c r="UFN20" s="67"/>
      <c r="UFO20" s="67"/>
      <c r="UFP20" s="67"/>
      <c r="UFQ20" s="67"/>
      <c r="UFR20" s="67"/>
      <c r="UFS20" s="67"/>
      <c r="UFT20" s="67"/>
      <c r="UFU20" s="67"/>
      <c r="UFV20" s="67"/>
      <c r="UFW20" s="67"/>
      <c r="UFX20" s="67"/>
      <c r="UFY20" s="67"/>
      <c r="UFZ20" s="67"/>
      <c r="UGA20" s="67"/>
      <c r="UGB20" s="67"/>
      <c r="UGC20" s="67"/>
      <c r="UGD20" s="67"/>
      <c r="UGE20" s="67"/>
      <c r="UGF20" s="67"/>
      <c r="UGG20" s="67"/>
      <c r="UGH20" s="67"/>
      <c r="UGI20" s="67"/>
      <c r="UGJ20" s="67"/>
      <c r="UGK20" s="67"/>
      <c r="UGL20" s="67"/>
      <c r="UGM20" s="67"/>
      <c r="UGN20" s="67"/>
      <c r="UGO20" s="67"/>
      <c r="UGP20" s="67"/>
      <c r="UGQ20" s="67"/>
      <c r="UGR20" s="67"/>
      <c r="UGS20" s="67"/>
      <c r="UGT20" s="67"/>
      <c r="UGU20" s="67"/>
      <c r="UGV20" s="67"/>
      <c r="UGW20" s="67"/>
      <c r="UGX20" s="67"/>
      <c r="UGY20" s="67"/>
      <c r="UGZ20" s="67"/>
      <c r="UHA20" s="67"/>
      <c r="UHB20" s="67"/>
      <c r="UHC20" s="67"/>
      <c r="UHD20" s="67"/>
      <c r="UHE20" s="67"/>
      <c r="UHF20" s="67"/>
      <c r="UHG20" s="67"/>
      <c r="UHH20" s="67"/>
      <c r="UHI20" s="67"/>
      <c r="UHJ20" s="67"/>
      <c r="UHK20" s="67"/>
      <c r="UHL20" s="67"/>
      <c r="UHM20" s="67"/>
      <c r="UHN20" s="67"/>
      <c r="UHO20" s="67"/>
      <c r="UHP20" s="67"/>
      <c r="UHQ20" s="67"/>
      <c r="UHR20" s="67"/>
      <c r="UHS20" s="67"/>
      <c r="UHT20" s="67"/>
      <c r="UHU20" s="67"/>
      <c r="UHV20" s="67"/>
      <c r="UHW20" s="67"/>
      <c r="UHX20" s="67"/>
      <c r="UHY20" s="67"/>
      <c r="UHZ20" s="67"/>
      <c r="UIA20" s="67"/>
      <c r="UIB20" s="67"/>
      <c r="UIC20" s="67"/>
      <c r="UID20" s="67"/>
      <c r="UIE20" s="67"/>
      <c r="UIF20" s="67"/>
      <c r="UIG20" s="67"/>
      <c r="UIH20" s="67"/>
      <c r="UII20" s="67"/>
      <c r="UIJ20" s="67"/>
      <c r="UIK20" s="67"/>
      <c r="UIL20" s="67"/>
      <c r="UIM20" s="67"/>
      <c r="UIN20" s="67"/>
      <c r="UIO20" s="67"/>
      <c r="UIP20" s="67"/>
      <c r="UIQ20" s="67"/>
      <c r="UIR20" s="67"/>
      <c r="UIS20" s="67"/>
      <c r="UIT20" s="67"/>
      <c r="UIU20" s="67"/>
      <c r="UIV20" s="67"/>
      <c r="UIW20" s="67"/>
      <c r="UIX20" s="67"/>
      <c r="UIY20" s="67"/>
      <c r="UIZ20" s="67"/>
      <c r="UJA20" s="67"/>
      <c r="UJB20" s="67"/>
      <c r="UJC20" s="67"/>
      <c r="UJD20" s="67"/>
      <c r="UJE20" s="67"/>
      <c r="UJF20" s="67"/>
      <c r="UJG20" s="67"/>
      <c r="UJH20" s="67"/>
      <c r="UJI20" s="67"/>
      <c r="UJJ20" s="67"/>
      <c r="UJK20" s="67"/>
      <c r="UJL20" s="67"/>
      <c r="UJM20" s="67"/>
      <c r="UJN20" s="67"/>
      <c r="UJO20" s="67"/>
      <c r="UJP20" s="67"/>
      <c r="UJQ20" s="67"/>
      <c r="UJR20" s="67"/>
      <c r="UJS20" s="67"/>
      <c r="UJT20" s="67"/>
      <c r="UJU20" s="67"/>
      <c r="UJV20" s="67"/>
      <c r="UJW20" s="67"/>
      <c r="UJX20" s="67"/>
      <c r="UJY20" s="67"/>
      <c r="UJZ20" s="67"/>
      <c r="UKA20" s="67"/>
      <c r="UKB20" s="67"/>
      <c r="UKC20" s="67"/>
      <c r="UKD20" s="67"/>
      <c r="UKE20" s="67"/>
      <c r="UKF20" s="67"/>
      <c r="UKG20" s="67"/>
      <c r="UKH20" s="67"/>
      <c r="UKI20" s="67"/>
      <c r="UKJ20" s="67"/>
      <c r="UKK20" s="67"/>
      <c r="UKL20" s="67"/>
      <c r="UKM20" s="67"/>
      <c r="UKN20" s="67"/>
      <c r="UKO20" s="67"/>
      <c r="UKP20" s="67"/>
      <c r="UKQ20" s="67"/>
      <c r="UKR20" s="67"/>
      <c r="UKS20" s="67"/>
      <c r="UKT20" s="67"/>
      <c r="UKU20" s="67"/>
      <c r="UKV20" s="67"/>
      <c r="UKW20" s="67"/>
      <c r="UKX20" s="67"/>
      <c r="UKY20" s="67"/>
      <c r="UKZ20" s="67"/>
      <c r="ULA20" s="67"/>
      <c r="ULB20" s="67"/>
      <c r="ULC20" s="67"/>
      <c r="ULD20" s="67"/>
      <c r="ULE20" s="67"/>
      <c r="ULF20" s="67"/>
      <c r="ULG20" s="67"/>
      <c r="ULH20" s="67"/>
      <c r="ULI20" s="67"/>
      <c r="ULJ20" s="67"/>
      <c r="ULK20" s="67"/>
      <c r="ULL20" s="67"/>
      <c r="ULM20" s="67"/>
      <c r="ULN20" s="67"/>
      <c r="ULO20" s="67"/>
      <c r="ULP20" s="67"/>
      <c r="ULQ20" s="67"/>
      <c r="ULR20" s="67"/>
      <c r="ULS20" s="67"/>
      <c r="ULT20" s="67"/>
      <c r="ULU20" s="67"/>
      <c r="ULV20" s="67"/>
      <c r="ULW20" s="67"/>
      <c r="ULX20" s="67"/>
      <c r="ULY20" s="67"/>
      <c r="ULZ20" s="67"/>
      <c r="UMA20" s="67"/>
      <c r="UMB20" s="67"/>
      <c r="UMC20" s="67"/>
      <c r="UMD20" s="67"/>
      <c r="UME20" s="67"/>
      <c r="UMF20" s="67"/>
      <c r="UMG20" s="67"/>
      <c r="UMH20" s="67"/>
      <c r="UMI20" s="67"/>
      <c r="UMJ20" s="67"/>
      <c r="UMK20" s="67"/>
      <c r="UML20" s="67"/>
      <c r="UMM20" s="67"/>
      <c r="UMN20" s="67"/>
      <c r="UMO20" s="67"/>
      <c r="UMP20" s="67"/>
      <c r="UMQ20" s="67"/>
      <c r="UMR20" s="67"/>
      <c r="UMS20" s="67"/>
      <c r="UMT20" s="67"/>
      <c r="UMU20" s="67"/>
      <c r="UMV20" s="67"/>
      <c r="UMW20" s="67"/>
      <c r="UMX20" s="67"/>
      <c r="UMY20" s="67"/>
      <c r="UMZ20" s="67"/>
      <c r="UNA20" s="67"/>
      <c r="UNB20" s="67"/>
      <c r="UNC20" s="67"/>
      <c r="UND20" s="67"/>
      <c r="UNE20" s="67"/>
      <c r="UNF20" s="67"/>
      <c r="UNG20" s="67"/>
      <c r="UNH20" s="67"/>
      <c r="UNI20" s="67"/>
      <c r="UNJ20" s="67"/>
      <c r="UNK20" s="67"/>
      <c r="UNL20" s="67"/>
      <c r="UNM20" s="67"/>
      <c r="UNN20" s="67"/>
      <c r="UNO20" s="67"/>
      <c r="UNP20" s="67"/>
      <c r="UNQ20" s="67"/>
      <c r="UNR20" s="67"/>
      <c r="UNS20" s="67"/>
      <c r="UNT20" s="67"/>
      <c r="UNU20" s="67"/>
      <c r="UNV20" s="67"/>
      <c r="UNW20" s="67"/>
      <c r="UNX20" s="67"/>
      <c r="UNY20" s="67"/>
      <c r="UNZ20" s="67"/>
      <c r="UOA20" s="67"/>
      <c r="UOB20" s="67"/>
      <c r="UOC20" s="67"/>
      <c r="UOD20" s="67"/>
      <c r="UOE20" s="67"/>
      <c r="UOF20" s="67"/>
      <c r="UOG20" s="67"/>
      <c r="UOH20" s="67"/>
      <c r="UOI20" s="67"/>
      <c r="UOJ20" s="67"/>
      <c r="UOK20" s="67"/>
      <c r="UOL20" s="67"/>
      <c r="UOM20" s="67"/>
      <c r="UON20" s="67"/>
      <c r="UOO20" s="67"/>
      <c r="UOP20" s="67"/>
      <c r="UOQ20" s="67"/>
      <c r="UOR20" s="67"/>
      <c r="UOS20" s="67"/>
      <c r="UOT20" s="67"/>
      <c r="UOU20" s="67"/>
      <c r="UOV20" s="67"/>
      <c r="UOW20" s="67"/>
      <c r="UOX20" s="67"/>
      <c r="UOY20" s="67"/>
      <c r="UOZ20" s="67"/>
      <c r="UPA20" s="67"/>
      <c r="UPB20" s="67"/>
      <c r="UPC20" s="67"/>
      <c r="UPD20" s="67"/>
      <c r="UPE20" s="67"/>
      <c r="UPF20" s="67"/>
      <c r="UPG20" s="67"/>
      <c r="UPH20" s="67"/>
      <c r="UPI20" s="67"/>
      <c r="UPJ20" s="67"/>
      <c r="UPK20" s="67"/>
      <c r="UPL20" s="67"/>
      <c r="UPM20" s="67"/>
      <c r="UPN20" s="67"/>
      <c r="UPO20" s="67"/>
      <c r="UPP20" s="67"/>
      <c r="UPQ20" s="67"/>
      <c r="UPR20" s="67"/>
      <c r="UPS20" s="67"/>
      <c r="UPT20" s="67"/>
      <c r="UPU20" s="67"/>
      <c r="UPV20" s="67"/>
      <c r="UPW20" s="67"/>
      <c r="UPX20" s="67"/>
      <c r="UPY20" s="67"/>
      <c r="UPZ20" s="67"/>
      <c r="UQA20" s="67"/>
      <c r="UQB20" s="67"/>
      <c r="UQC20" s="67"/>
      <c r="UQD20" s="67"/>
      <c r="UQE20" s="67"/>
      <c r="UQF20" s="67"/>
      <c r="UQG20" s="67"/>
      <c r="UQH20" s="67"/>
      <c r="UQI20" s="67"/>
      <c r="UQJ20" s="67"/>
      <c r="UQK20" s="67"/>
      <c r="UQL20" s="67"/>
      <c r="UQM20" s="67"/>
      <c r="UQN20" s="67"/>
      <c r="UQO20" s="67"/>
      <c r="UQP20" s="67"/>
      <c r="UQQ20" s="67"/>
      <c r="UQR20" s="67"/>
      <c r="UQS20" s="67"/>
      <c r="UQT20" s="67"/>
      <c r="UQU20" s="67"/>
      <c r="UQV20" s="67"/>
      <c r="UQW20" s="67"/>
      <c r="UQX20" s="67"/>
      <c r="UQY20" s="67"/>
      <c r="UQZ20" s="67"/>
      <c r="URA20" s="67"/>
      <c r="URB20" s="67"/>
      <c r="URC20" s="67"/>
      <c r="URD20" s="67"/>
      <c r="URE20" s="67"/>
      <c r="URF20" s="67"/>
      <c r="URG20" s="67"/>
      <c r="URH20" s="67"/>
      <c r="URI20" s="67"/>
      <c r="URJ20" s="67"/>
      <c r="URK20" s="67"/>
      <c r="URL20" s="67"/>
      <c r="URM20" s="67"/>
      <c r="URN20" s="67"/>
      <c r="URO20" s="67"/>
      <c r="URP20" s="67"/>
      <c r="URQ20" s="67"/>
      <c r="URR20" s="67"/>
      <c r="URS20" s="67"/>
      <c r="URT20" s="67"/>
      <c r="URU20" s="67"/>
      <c r="URV20" s="67"/>
      <c r="URW20" s="67"/>
      <c r="URX20" s="67"/>
      <c r="URY20" s="67"/>
      <c r="URZ20" s="67"/>
      <c r="USA20" s="67"/>
      <c r="USB20" s="67"/>
      <c r="USC20" s="67"/>
      <c r="USD20" s="67"/>
      <c r="USE20" s="67"/>
      <c r="USF20" s="67"/>
      <c r="USG20" s="67"/>
      <c r="USH20" s="67"/>
      <c r="USI20" s="67"/>
      <c r="USJ20" s="67"/>
      <c r="USK20" s="67"/>
      <c r="USL20" s="67"/>
      <c r="USM20" s="67"/>
      <c r="USN20" s="67"/>
      <c r="USO20" s="67"/>
      <c r="USP20" s="67"/>
      <c r="USQ20" s="67"/>
      <c r="USR20" s="67"/>
      <c r="USS20" s="67"/>
      <c r="UST20" s="67"/>
      <c r="USU20" s="67"/>
      <c r="USV20" s="67"/>
      <c r="USW20" s="67"/>
      <c r="USX20" s="67"/>
      <c r="USY20" s="67"/>
      <c r="USZ20" s="67"/>
      <c r="UTA20" s="67"/>
      <c r="UTB20" s="67"/>
      <c r="UTC20" s="67"/>
      <c r="UTD20" s="67"/>
      <c r="UTE20" s="67"/>
      <c r="UTF20" s="67"/>
      <c r="UTG20" s="67"/>
      <c r="UTH20" s="67"/>
      <c r="UTI20" s="67"/>
      <c r="UTJ20" s="67"/>
      <c r="UTK20" s="67"/>
      <c r="UTL20" s="67"/>
      <c r="UTM20" s="67"/>
      <c r="UTN20" s="67"/>
      <c r="UTO20" s="67"/>
      <c r="UTP20" s="67"/>
      <c r="UTQ20" s="67"/>
      <c r="UTR20" s="67"/>
      <c r="UTS20" s="67"/>
      <c r="UTT20" s="67"/>
      <c r="UTU20" s="67"/>
      <c r="UTV20" s="67"/>
      <c r="UTW20" s="67"/>
      <c r="UTX20" s="67"/>
      <c r="UTY20" s="67"/>
      <c r="UTZ20" s="67"/>
      <c r="UUA20" s="67"/>
      <c r="UUB20" s="67"/>
      <c r="UUC20" s="67"/>
      <c r="UUD20" s="67"/>
      <c r="UUE20" s="67"/>
      <c r="UUF20" s="67"/>
      <c r="UUG20" s="67"/>
      <c r="UUH20" s="67"/>
      <c r="UUI20" s="67"/>
      <c r="UUJ20" s="67"/>
      <c r="UUK20" s="67"/>
      <c r="UUL20" s="67"/>
      <c r="UUM20" s="67"/>
      <c r="UUN20" s="67"/>
      <c r="UUO20" s="67"/>
      <c r="UUP20" s="67"/>
      <c r="UUQ20" s="67"/>
      <c r="UUR20" s="67"/>
      <c r="UUS20" s="67"/>
      <c r="UUT20" s="67"/>
      <c r="UUU20" s="67"/>
      <c r="UUV20" s="67"/>
      <c r="UUW20" s="67"/>
      <c r="UUX20" s="67"/>
      <c r="UUY20" s="67"/>
      <c r="UUZ20" s="67"/>
      <c r="UVA20" s="67"/>
      <c r="UVB20" s="67"/>
      <c r="UVC20" s="67"/>
      <c r="UVD20" s="67"/>
      <c r="UVE20" s="67"/>
      <c r="UVF20" s="67"/>
      <c r="UVG20" s="67"/>
      <c r="UVH20" s="67"/>
      <c r="UVI20" s="67"/>
      <c r="UVJ20" s="67"/>
      <c r="UVK20" s="67"/>
      <c r="UVL20" s="67"/>
      <c r="UVM20" s="67"/>
      <c r="UVN20" s="67"/>
      <c r="UVO20" s="67"/>
      <c r="UVP20" s="67"/>
      <c r="UVQ20" s="67"/>
      <c r="UVR20" s="67"/>
      <c r="UVS20" s="67"/>
      <c r="UVT20" s="67"/>
      <c r="UVU20" s="67"/>
      <c r="UVV20" s="67"/>
      <c r="UVW20" s="67"/>
      <c r="UVX20" s="67"/>
      <c r="UVY20" s="67"/>
      <c r="UVZ20" s="67"/>
      <c r="UWA20" s="67"/>
      <c r="UWB20" s="67"/>
      <c r="UWC20" s="67"/>
      <c r="UWD20" s="67"/>
      <c r="UWE20" s="67"/>
      <c r="UWF20" s="67"/>
      <c r="UWG20" s="67"/>
      <c r="UWH20" s="67"/>
      <c r="UWI20" s="67"/>
      <c r="UWJ20" s="67"/>
      <c r="UWK20" s="67"/>
      <c r="UWL20" s="67"/>
      <c r="UWM20" s="67"/>
      <c r="UWN20" s="67"/>
      <c r="UWO20" s="67"/>
      <c r="UWP20" s="67"/>
      <c r="UWQ20" s="67"/>
      <c r="UWR20" s="67"/>
      <c r="UWS20" s="67"/>
      <c r="UWT20" s="67"/>
      <c r="UWU20" s="67"/>
      <c r="UWV20" s="67"/>
      <c r="UWW20" s="67"/>
      <c r="UWX20" s="67"/>
      <c r="UWY20" s="67"/>
      <c r="UWZ20" s="67"/>
      <c r="UXA20" s="67"/>
      <c r="UXB20" s="67"/>
      <c r="UXC20" s="67"/>
      <c r="UXD20" s="67"/>
      <c r="UXE20" s="67"/>
      <c r="UXF20" s="67"/>
      <c r="UXG20" s="67"/>
      <c r="UXH20" s="67"/>
      <c r="UXI20" s="67"/>
      <c r="UXJ20" s="67"/>
      <c r="UXK20" s="67"/>
      <c r="UXL20" s="67"/>
      <c r="UXM20" s="67"/>
      <c r="UXN20" s="67"/>
      <c r="UXO20" s="67"/>
      <c r="UXP20" s="67"/>
      <c r="UXQ20" s="67"/>
      <c r="UXR20" s="67"/>
      <c r="UXS20" s="67"/>
      <c r="UXT20" s="67"/>
      <c r="UXU20" s="67"/>
      <c r="UXV20" s="67"/>
      <c r="UXW20" s="67"/>
      <c r="UXX20" s="67"/>
      <c r="UXY20" s="67"/>
      <c r="UXZ20" s="67"/>
      <c r="UYA20" s="67"/>
      <c r="UYB20" s="67"/>
      <c r="UYC20" s="67"/>
      <c r="UYD20" s="67"/>
      <c r="UYE20" s="67"/>
      <c r="UYF20" s="67"/>
      <c r="UYG20" s="67"/>
      <c r="UYH20" s="67"/>
      <c r="UYI20" s="67"/>
      <c r="UYJ20" s="67"/>
      <c r="UYK20" s="67"/>
      <c r="UYL20" s="67"/>
      <c r="UYM20" s="67"/>
      <c r="UYN20" s="67"/>
      <c r="UYO20" s="67"/>
      <c r="UYP20" s="67"/>
      <c r="UYQ20" s="67"/>
      <c r="UYR20" s="67"/>
      <c r="UYS20" s="67"/>
      <c r="UYT20" s="67"/>
      <c r="UYU20" s="67"/>
      <c r="UYV20" s="67"/>
      <c r="UYW20" s="67"/>
      <c r="UYX20" s="67"/>
      <c r="UYY20" s="67"/>
      <c r="UYZ20" s="67"/>
      <c r="UZA20" s="67"/>
      <c r="UZB20" s="67"/>
      <c r="UZC20" s="67"/>
      <c r="UZD20" s="67"/>
      <c r="UZE20" s="67"/>
      <c r="UZF20" s="67"/>
      <c r="UZG20" s="67"/>
      <c r="UZH20" s="67"/>
      <c r="UZI20" s="67"/>
      <c r="UZJ20" s="67"/>
      <c r="UZK20" s="67"/>
      <c r="UZL20" s="67"/>
      <c r="UZM20" s="67"/>
      <c r="UZN20" s="67"/>
      <c r="UZO20" s="67"/>
      <c r="UZP20" s="67"/>
      <c r="UZQ20" s="67"/>
      <c r="UZR20" s="67"/>
      <c r="UZS20" s="67"/>
      <c r="UZT20" s="67"/>
      <c r="UZU20" s="67"/>
      <c r="UZV20" s="67"/>
      <c r="UZW20" s="67"/>
      <c r="UZX20" s="67"/>
      <c r="UZY20" s="67"/>
      <c r="UZZ20" s="67"/>
      <c r="VAA20" s="67"/>
      <c r="VAB20" s="67"/>
      <c r="VAC20" s="67"/>
      <c r="VAD20" s="67"/>
      <c r="VAE20" s="67"/>
      <c r="VAF20" s="67"/>
      <c r="VAG20" s="67"/>
      <c r="VAH20" s="67"/>
      <c r="VAI20" s="67"/>
      <c r="VAJ20" s="67"/>
      <c r="VAK20" s="67"/>
      <c r="VAL20" s="67"/>
      <c r="VAM20" s="67"/>
      <c r="VAN20" s="67"/>
      <c r="VAO20" s="67"/>
      <c r="VAP20" s="67"/>
      <c r="VAQ20" s="67"/>
      <c r="VAR20" s="67"/>
      <c r="VAS20" s="67"/>
      <c r="VAT20" s="67"/>
      <c r="VAU20" s="67"/>
      <c r="VAV20" s="67"/>
      <c r="VAW20" s="67"/>
      <c r="VAX20" s="67"/>
      <c r="VAY20" s="67"/>
      <c r="VAZ20" s="67"/>
      <c r="VBA20" s="67"/>
      <c r="VBB20" s="67"/>
      <c r="VBC20" s="67"/>
      <c r="VBD20" s="67"/>
      <c r="VBE20" s="67"/>
      <c r="VBF20" s="67"/>
      <c r="VBG20" s="67"/>
      <c r="VBH20" s="67"/>
      <c r="VBI20" s="67"/>
      <c r="VBJ20" s="67"/>
      <c r="VBK20" s="67"/>
      <c r="VBL20" s="67"/>
      <c r="VBM20" s="67"/>
      <c r="VBN20" s="67"/>
      <c r="VBO20" s="67"/>
      <c r="VBP20" s="67"/>
      <c r="VBQ20" s="67"/>
      <c r="VBR20" s="67"/>
      <c r="VBS20" s="67"/>
      <c r="VBT20" s="67"/>
      <c r="VBU20" s="67"/>
      <c r="VBV20" s="67"/>
      <c r="VBW20" s="67"/>
      <c r="VBX20" s="67"/>
      <c r="VBY20" s="67"/>
      <c r="VBZ20" s="67"/>
      <c r="VCA20" s="67"/>
      <c r="VCB20" s="67"/>
      <c r="VCC20" s="67"/>
      <c r="VCD20" s="67"/>
      <c r="VCE20" s="67"/>
      <c r="VCF20" s="67"/>
      <c r="VCG20" s="67"/>
      <c r="VCH20" s="67"/>
      <c r="VCI20" s="67"/>
      <c r="VCJ20" s="67"/>
      <c r="VCK20" s="67"/>
      <c r="VCL20" s="67"/>
      <c r="VCM20" s="67"/>
      <c r="VCN20" s="67"/>
      <c r="VCO20" s="67"/>
      <c r="VCP20" s="67"/>
      <c r="VCQ20" s="67"/>
      <c r="VCR20" s="67"/>
      <c r="VCS20" s="67"/>
      <c r="VCT20" s="67"/>
      <c r="VCU20" s="67"/>
      <c r="VCV20" s="67"/>
      <c r="VCW20" s="67"/>
      <c r="VCX20" s="67"/>
      <c r="VCY20" s="67"/>
      <c r="VCZ20" s="67"/>
      <c r="VDA20" s="67"/>
      <c r="VDB20" s="67"/>
      <c r="VDC20" s="67"/>
      <c r="VDD20" s="67"/>
      <c r="VDE20" s="67"/>
      <c r="VDF20" s="67"/>
      <c r="VDG20" s="67"/>
      <c r="VDH20" s="67"/>
      <c r="VDI20" s="67"/>
      <c r="VDJ20" s="67"/>
      <c r="VDK20" s="67"/>
      <c r="VDL20" s="67"/>
      <c r="VDM20" s="67"/>
      <c r="VDN20" s="67"/>
      <c r="VDO20" s="67"/>
      <c r="VDP20" s="67"/>
      <c r="VDQ20" s="67"/>
      <c r="VDR20" s="67"/>
      <c r="VDS20" s="67"/>
      <c r="VDT20" s="67"/>
      <c r="VDU20" s="67"/>
      <c r="VDV20" s="67"/>
      <c r="VDW20" s="67"/>
      <c r="VDX20" s="67"/>
      <c r="VDY20" s="67"/>
      <c r="VDZ20" s="67"/>
      <c r="VEA20" s="67"/>
      <c r="VEB20" s="67"/>
      <c r="VEC20" s="67"/>
      <c r="VED20" s="67"/>
      <c r="VEE20" s="67"/>
      <c r="VEF20" s="67"/>
      <c r="VEG20" s="67"/>
      <c r="VEH20" s="67"/>
      <c r="VEI20" s="67"/>
      <c r="VEJ20" s="67"/>
      <c r="VEK20" s="67"/>
      <c r="VEL20" s="67"/>
      <c r="VEM20" s="67"/>
      <c r="VEN20" s="67"/>
      <c r="VEO20" s="67"/>
      <c r="VEP20" s="67"/>
      <c r="VEQ20" s="67"/>
      <c r="VER20" s="67"/>
      <c r="VES20" s="67"/>
      <c r="VET20" s="67"/>
      <c r="VEU20" s="67"/>
      <c r="VEV20" s="67"/>
      <c r="VEW20" s="67"/>
      <c r="VEX20" s="67"/>
      <c r="VEY20" s="67"/>
      <c r="VEZ20" s="67"/>
      <c r="VFA20" s="67"/>
      <c r="VFB20" s="67"/>
      <c r="VFC20" s="67"/>
      <c r="VFD20" s="67"/>
      <c r="VFE20" s="67"/>
      <c r="VFF20" s="67"/>
      <c r="VFG20" s="67"/>
      <c r="VFH20" s="67"/>
      <c r="VFI20" s="67"/>
      <c r="VFJ20" s="67"/>
      <c r="VFK20" s="67"/>
      <c r="VFL20" s="67"/>
      <c r="VFM20" s="67"/>
      <c r="VFN20" s="67"/>
      <c r="VFO20" s="67"/>
      <c r="VFP20" s="67"/>
      <c r="VFQ20" s="67"/>
      <c r="VFR20" s="67"/>
      <c r="VFS20" s="67"/>
      <c r="VFT20" s="67"/>
      <c r="VFU20" s="67"/>
      <c r="VFV20" s="67"/>
      <c r="VFW20" s="67"/>
      <c r="VFX20" s="67"/>
      <c r="VFY20" s="67"/>
      <c r="VFZ20" s="67"/>
      <c r="VGA20" s="67"/>
      <c r="VGB20" s="67"/>
      <c r="VGC20" s="67"/>
      <c r="VGD20" s="67"/>
      <c r="VGE20" s="67"/>
      <c r="VGF20" s="67"/>
      <c r="VGG20" s="67"/>
      <c r="VGH20" s="67"/>
      <c r="VGI20" s="67"/>
      <c r="VGJ20" s="67"/>
      <c r="VGK20" s="67"/>
      <c r="VGL20" s="67"/>
      <c r="VGM20" s="67"/>
      <c r="VGN20" s="67"/>
      <c r="VGO20" s="67"/>
      <c r="VGP20" s="67"/>
      <c r="VGQ20" s="67"/>
      <c r="VGR20" s="67"/>
      <c r="VGS20" s="67"/>
      <c r="VGT20" s="67"/>
      <c r="VGU20" s="67"/>
      <c r="VGV20" s="67"/>
      <c r="VGW20" s="67"/>
      <c r="VGX20" s="67"/>
      <c r="VGY20" s="67"/>
      <c r="VGZ20" s="67"/>
      <c r="VHA20" s="67"/>
      <c r="VHB20" s="67"/>
      <c r="VHC20" s="67"/>
      <c r="VHD20" s="67"/>
      <c r="VHE20" s="67"/>
      <c r="VHF20" s="67"/>
      <c r="VHG20" s="67"/>
      <c r="VHH20" s="67"/>
      <c r="VHI20" s="67"/>
      <c r="VHJ20" s="67"/>
      <c r="VHK20" s="67"/>
      <c r="VHL20" s="67"/>
      <c r="VHM20" s="67"/>
      <c r="VHN20" s="67"/>
      <c r="VHO20" s="67"/>
      <c r="VHP20" s="67"/>
      <c r="VHQ20" s="67"/>
      <c r="VHR20" s="67"/>
      <c r="VHS20" s="67"/>
      <c r="VHT20" s="67"/>
      <c r="VHU20" s="67"/>
      <c r="VHV20" s="67"/>
      <c r="VHW20" s="67"/>
      <c r="VHX20" s="67"/>
      <c r="VHY20" s="67"/>
      <c r="VHZ20" s="67"/>
      <c r="VIA20" s="67"/>
      <c r="VIB20" s="67"/>
      <c r="VIC20" s="67"/>
      <c r="VID20" s="67"/>
      <c r="VIE20" s="67"/>
      <c r="VIF20" s="67"/>
      <c r="VIG20" s="67"/>
      <c r="VIH20" s="67"/>
      <c r="VII20" s="67"/>
      <c r="VIJ20" s="67"/>
      <c r="VIK20" s="67"/>
      <c r="VIL20" s="67"/>
      <c r="VIM20" s="67"/>
      <c r="VIN20" s="67"/>
      <c r="VIO20" s="67"/>
      <c r="VIP20" s="67"/>
      <c r="VIQ20" s="67"/>
      <c r="VIR20" s="67"/>
      <c r="VIS20" s="67"/>
      <c r="VIT20" s="67"/>
      <c r="VIU20" s="67"/>
      <c r="VIV20" s="67"/>
      <c r="VIW20" s="67"/>
      <c r="VIX20" s="67"/>
      <c r="VIY20" s="67"/>
      <c r="VIZ20" s="67"/>
      <c r="VJA20" s="67"/>
      <c r="VJB20" s="67"/>
      <c r="VJC20" s="67"/>
      <c r="VJD20" s="67"/>
      <c r="VJE20" s="67"/>
      <c r="VJF20" s="67"/>
      <c r="VJG20" s="67"/>
      <c r="VJH20" s="67"/>
      <c r="VJI20" s="67"/>
      <c r="VJJ20" s="67"/>
      <c r="VJK20" s="67"/>
      <c r="VJL20" s="67"/>
      <c r="VJM20" s="67"/>
      <c r="VJN20" s="67"/>
      <c r="VJO20" s="67"/>
      <c r="VJP20" s="67"/>
      <c r="VJQ20" s="67"/>
      <c r="VJR20" s="67"/>
      <c r="VJS20" s="67"/>
      <c r="VJT20" s="67"/>
      <c r="VJU20" s="67"/>
      <c r="VJV20" s="67"/>
      <c r="VJW20" s="67"/>
      <c r="VJX20" s="67"/>
      <c r="VJY20" s="67"/>
      <c r="VJZ20" s="67"/>
      <c r="VKA20" s="67"/>
      <c r="VKB20" s="67"/>
      <c r="VKC20" s="67"/>
      <c r="VKD20" s="67"/>
      <c r="VKE20" s="67"/>
      <c r="VKF20" s="67"/>
      <c r="VKG20" s="67"/>
      <c r="VKH20" s="67"/>
      <c r="VKI20" s="67"/>
      <c r="VKJ20" s="67"/>
      <c r="VKK20" s="67"/>
      <c r="VKL20" s="67"/>
      <c r="VKM20" s="67"/>
      <c r="VKN20" s="67"/>
      <c r="VKO20" s="67"/>
      <c r="VKP20" s="67"/>
      <c r="VKQ20" s="67"/>
      <c r="VKR20" s="67"/>
      <c r="VKS20" s="67"/>
      <c r="VKT20" s="67"/>
      <c r="VKU20" s="67"/>
      <c r="VKV20" s="67"/>
      <c r="VKW20" s="67"/>
      <c r="VKX20" s="67"/>
      <c r="VKY20" s="67"/>
      <c r="VKZ20" s="67"/>
      <c r="VLA20" s="67"/>
      <c r="VLB20" s="67"/>
      <c r="VLC20" s="67"/>
      <c r="VLD20" s="67"/>
      <c r="VLE20" s="67"/>
      <c r="VLF20" s="67"/>
      <c r="VLG20" s="67"/>
      <c r="VLH20" s="67"/>
      <c r="VLI20" s="67"/>
      <c r="VLJ20" s="67"/>
      <c r="VLK20" s="67"/>
      <c r="VLL20" s="67"/>
      <c r="VLM20" s="67"/>
      <c r="VLN20" s="67"/>
      <c r="VLO20" s="67"/>
      <c r="VLP20" s="67"/>
      <c r="VLQ20" s="67"/>
      <c r="VLR20" s="67"/>
      <c r="VLS20" s="67"/>
      <c r="VLT20" s="67"/>
      <c r="VLU20" s="67"/>
      <c r="VLV20" s="67"/>
      <c r="VLW20" s="67"/>
      <c r="VLX20" s="67"/>
      <c r="VLY20" s="67"/>
      <c r="VLZ20" s="67"/>
      <c r="VMA20" s="67"/>
      <c r="VMB20" s="67"/>
      <c r="VMC20" s="67"/>
      <c r="VMD20" s="67"/>
      <c r="VME20" s="67"/>
      <c r="VMF20" s="67"/>
      <c r="VMG20" s="67"/>
      <c r="VMH20" s="67"/>
      <c r="VMI20" s="67"/>
      <c r="VMJ20" s="67"/>
      <c r="VMK20" s="67"/>
      <c r="VML20" s="67"/>
      <c r="VMM20" s="67"/>
      <c r="VMN20" s="67"/>
      <c r="VMO20" s="67"/>
      <c r="VMP20" s="67"/>
      <c r="VMQ20" s="67"/>
      <c r="VMR20" s="67"/>
      <c r="VMS20" s="67"/>
      <c r="VMT20" s="67"/>
      <c r="VMU20" s="67"/>
      <c r="VMV20" s="67"/>
      <c r="VMW20" s="67"/>
      <c r="VMX20" s="67"/>
      <c r="VMY20" s="67"/>
      <c r="VMZ20" s="67"/>
      <c r="VNA20" s="67"/>
      <c r="VNB20" s="67"/>
      <c r="VNC20" s="67"/>
      <c r="VND20" s="67"/>
      <c r="VNE20" s="67"/>
      <c r="VNF20" s="67"/>
      <c r="VNG20" s="67"/>
      <c r="VNH20" s="67"/>
      <c r="VNI20" s="67"/>
      <c r="VNJ20" s="67"/>
      <c r="VNK20" s="67"/>
      <c r="VNL20" s="67"/>
      <c r="VNM20" s="67"/>
      <c r="VNN20" s="67"/>
      <c r="VNO20" s="67"/>
      <c r="VNP20" s="67"/>
      <c r="VNQ20" s="67"/>
      <c r="VNR20" s="67"/>
      <c r="VNS20" s="67"/>
      <c r="VNT20" s="67"/>
      <c r="VNU20" s="67"/>
      <c r="VNV20" s="67"/>
      <c r="VNW20" s="67"/>
      <c r="VNX20" s="67"/>
      <c r="VNY20" s="67"/>
      <c r="VNZ20" s="67"/>
      <c r="VOA20" s="67"/>
      <c r="VOB20" s="67"/>
      <c r="VOC20" s="67"/>
      <c r="VOD20" s="67"/>
      <c r="VOE20" s="67"/>
      <c r="VOF20" s="67"/>
      <c r="VOG20" s="67"/>
      <c r="VOH20" s="67"/>
      <c r="VOI20" s="67"/>
      <c r="VOJ20" s="67"/>
      <c r="VOK20" s="67"/>
      <c r="VOL20" s="67"/>
      <c r="VOM20" s="67"/>
      <c r="VON20" s="67"/>
      <c r="VOO20" s="67"/>
      <c r="VOP20" s="67"/>
      <c r="VOQ20" s="67"/>
      <c r="VOR20" s="67"/>
      <c r="VOS20" s="67"/>
      <c r="VOT20" s="67"/>
      <c r="VOU20" s="67"/>
      <c r="VOV20" s="67"/>
      <c r="VOW20" s="67"/>
      <c r="VOX20" s="67"/>
      <c r="VOY20" s="67"/>
      <c r="VOZ20" s="67"/>
      <c r="VPA20" s="67"/>
      <c r="VPB20" s="67"/>
      <c r="VPC20" s="67"/>
      <c r="VPD20" s="67"/>
      <c r="VPE20" s="67"/>
      <c r="VPF20" s="67"/>
      <c r="VPG20" s="67"/>
      <c r="VPH20" s="67"/>
      <c r="VPI20" s="67"/>
      <c r="VPJ20" s="67"/>
      <c r="VPK20" s="67"/>
      <c r="VPL20" s="67"/>
      <c r="VPM20" s="67"/>
      <c r="VPN20" s="67"/>
      <c r="VPO20" s="67"/>
      <c r="VPP20" s="67"/>
      <c r="VPQ20" s="67"/>
      <c r="VPR20" s="67"/>
      <c r="VPS20" s="67"/>
      <c r="VPT20" s="67"/>
      <c r="VPU20" s="67"/>
      <c r="VPV20" s="67"/>
      <c r="VPW20" s="67"/>
      <c r="VPX20" s="67"/>
      <c r="VPY20" s="67"/>
      <c r="VPZ20" s="67"/>
      <c r="VQA20" s="67"/>
      <c r="VQB20" s="67"/>
      <c r="VQC20" s="67"/>
      <c r="VQD20" s="67"/>
      <c r="VQE20" s="67"/>
      <c r="VQF20" s="67"/>
      <c r="VQG20" s="67"/>
      <c r="VQH20" s="67"/>
      <c r="VQI20" s="67"/>
      <c r="VQJ20" s="67"/>
      <c r="VQK20" s="67"/>
      <c r="VQL20" s="67"/>
      <c r="VQM20" s="67"/>
      <c r="VQN20" s="67"/>
      <c r="VQO20" s="67"/>
      <c r="VQP20" s="67"/>
      <c r="VQQ20" s="67"/>
      <c r="VQR20" s="67"/>
      <c r="VQS20" s="67"/>
      <c r="VQT20" s="67"/>
      <c r="VQU20" s="67"/>
      <c r="VQV20" s="67"/>
      <c r="VQW20" s="67"/>
      <c r="VQX20" s="67"/>
      <c r="VQY20" s="67"/>
      <c r="VQZ20" s="67"/>
      <c r="VRA20" s="67"/>
      <c r="VRB20" s="67"/>
      <c r="VRC20" s="67"/>
      <c r="VRD20" s="67"/>
      <c r="VRE20" s="67"/>
      <c r="VRF20" s="67"/>
      <c r="VRG20" s="67"/>
      <c r="VRH20" s="67"/>
      <c r="VRI20" s="67"/>
      <c r="VRJ20" s="67"/>
      <c r="VRK20" s="67"/>
      <c r="VRL20" s="67"/>
      <c r="VRM20" s="67"/>
      <c r="VRN20" s="67"/>
      <c r="VRO20" s="67"/>
      <c r="VRP20" s="67"/>
      <c r="VRQ20" s="67"/>
      <c r="VRR20" s="67"/>
      <c r="VRS20" s="67"/>
      <c r="VRT20" s="67"/>
      <c r="VRU20" s="67"/>
      <c r="VRV20" s="67"/>
      <c r="VRW20" s="67"/>
      <c r="VRX20" s="67"/>
      <c r="VRY20" s="67"/>
      <c r="VRZ20" s="67"/>
      <c r="VSA20" s="67"/>
      <c r="VSB20" s="67"/>
      <c r="VSC20" s="67"/>
      <c r="VSD20" s="67"/>
      <c r="VSE20" s="67"/>
      <c r="VSF20" s="67"/>
      <c r="VSG20" s="67"/>
      <c r="VSH20" s="67"/>
      <c r="VSI20" s="67"/>
      <c r="VSJ20" s="67"/>
      <c r="VSK20" s="67"/>
      <c r="VSL20" s="67"/>
      <c r="VSM20" s="67"/>
      <c r="VSN20" s="67"/>
      <c r="VSO20" s="67"/>
      <c r="VSP20" s="67"/>
      <c r="VSQ20" s="67"/>
      <c r="VSR20" s="67"/>
      <c r="VSS20" s="67"/>
      <c r="VST20" s="67"/>
      <c r="VSU20" s="67"/>
      <c r="VSV20" s="67"/>
      <c r="VSW20" s="67"/>
      <c r="VSX20" s="67"/>
      <c r="VSY20" s="67"/>
      <c r="VSZ20" s="67"/>
      <c r="VTA20" s="67"/>
      <c r="VTB20" s="67"/>
      <c r="VTC20" s="67"/>
      <c r="VTD20" s="67"/>
      <c r="VTE20" s="67"/>
      <c r="VTF20" s="67"/>
      <c r="VTG20" s="67"/>
      <c r="VTH20" s="67"/>
      <c r="VTI20" s="67"/>
      <c r="VTJ20" s="67"/>
      <c r="VTK20" s="67"/>
      <c r="VTL20" s="67"/>
      <c r="VTM20" s="67"/>
      <c r="VTN20" s="67"/>
      <c r="VTO20" s="67"/>
      <c r="VTP20" s="67"/>
      <c r="VTQ20" s="67"/>
      <c r="VTR20" s="67"/>
      <c r="VTS20" s="67"/>
      <c r="VTT20" s="67"/>
      <c r="VTU20" s="67"/>
      <c r="VTV20" s="67"/>
      <c r="VTW20" s="67"/>
      <c r="VTX20" s="67"/>
      <c r="VTY20" s="67"/>
      <c r="VTZ20" s="67"/>
      <c r="VUA20" s="67"/>
      <c r="VUB20" s="67"/>
      <c r="VUC20" s="67"/>
      <c r="VUD20" s="67"/>
      <c r="VUE20" s="67"/>
      <c r="VUF20" s="67"/>
      <c r="VUG20" s="67"/>
      <c r="VUH20" s="67"/>
      <c r="VUI20" s="67"/>
      <c r="VUJ20" s="67"/>
      <c r="VUK20" s="67"/>
      <c r="VUL20" s="67"/>
      <c r="VUM20" s="67"/>
      <c r="VUN20" s="67"/>
      <c r="VUO20" s="67"/>
      <c r="VUP20" s="67"/>
      <c r="VUQ20" s="67"/>
      <c r="VUR20" s="67"/>
      <c r="VUS20" s="67"/>
      <c r="VUT20" s="67"/>
      <c r="VUU20" s="67"/>
      <c r="VUV20" s="67"/>
      <c r="VUW20" s="67"/>
      <c r="VUX20" s="67"/>
      <c r="VUY20" s="67"/>
      <c r="VUZ20" s="67"/>
      <c r="VVA20" s="67"/>
      <c r="VVB20" s="67"/>
      <c r="VVC20" s="67"/>
      <c r="VVD20" s="67"/>
      <c r="VVE20" s="67"/>
      <c r="VVF20" s="67"/>
      <c r="VVG20" s="67"/>
      <c r="VVH20" s="67"/>
      <c r="VVI20" s="67"/>
      <c r="VVJ20" s="67"/>
      <c r="VVK20" s="67"/>
      <c r="VVL20" s="67"/>
      <c r="VVM20" s="67"/>
      <c r="VVN20" s="67"/>
      <c r="VVO20" s="67"/>
      <c r="VVP20" s="67"/>
      <c r="VVQ20" s="67"/>
      <c r="VVR20" s="67"/>
      <c r="VVS20" s="67"/>
      <c r="VVT20" s="67"/>
      <c r="VVU20" s="67"/>
      <c r="VVV20" s="67"/>
      <c r="VVW20" s="67"/>
      <c r="VVX20" s="67"/>
      <c r="VVY20" s="67"/>
      <c r="VVZ20" s="67"/>
      <c r="VWA20" s="67"/>
      <c r="VWB20" s="67"/>
      <c r="VWC20" s="67"/>
      <c r="VWD20" s="67"/>
      <c r="VWE20" s="67"/>
      <c r="VWF20" s="67"/>
      <c r="VWG20" s="67"/>
      <c r="VWH20" s="67"/>
      <c r="VWI20" s="67"/>
      <c r="VWJ20" s="67"/>
      <c r="VWK20" s="67"/>
      <c r="VWL20" s="67"/>
      <c r="VWM20" s="67"/>
      <c r="VWN20" s="67"/>
      <c r="VWO20" s="67"/>
      <c r="VWP20" s="67"/>
      <c r="VWQ20" s="67"/>
      <c r="VWR20" s="67"/>
      <c r="VWS20" s="67"/>
      <c r="VWT20" s="67"/>
      <c r="VWU20" s="67"/>
      <c r="VWV20" s="67"/>
      <c r="VWW20" s="67"/>
      <c r="VWX20" s="67"/>
      <c r="VWY20" s="67"/>
      <c r="VWZ20" s="67"/>
      <c r="VXA20" s="67"/>
      <c r="VXB20" s="67"/>
      <c r="VXC20" s="67"/>
      <c r="VXD20" s="67"/>
      <c r="VXE20" s="67"/>
      <c r="VXF20" s="67"/>
      <c r="VXG20" s="67"/>
      <c r="VXH20" s="67"/>
      <c r="VXI20" s="67"/>
      <c r="VXJ20" s="67"/>
      <c r="VXK20" s="67"/>
      <c r="VXL20" s="67"/>
      <c r="VXM20" s="67"/>
      <c r="VXN20" s="67"/>
      <c r="VXO20" s="67"/>
      <c r="VXP20" s="67"/>
      <c r="VXQ20" s="67"/>
      <c r="VXR20" s="67"/>
      <c r="VXS20" s="67"/>
      <c r="VXT20" s="67"/>
      <c r="VXU20" s="67"/>
      <c r="VXV20" s="67"/>
      <c r="VXW20" s="67"/>
      <c r="VXX20" s="67"/>
      <c r="VXY20" s="67"/>
      <c r="VXZ20" s="67"/>
      <c r="VYA20" s="67"/>
      <c r="VYB20" s="67"/>
      <c r="VYC20" s="67"/>
      <c r="VYD20" s="67"/>
      <c r="VYE20" s="67"/>
      <c r="VYF20" s="67"/>
      <c r="VYG20" s="67"/>
      <c r="VYH20" s="67"/>
      <c r="VYI20" s="67"/>
      <c r="VYJ20" s="67"/>
      <c r="VYK20" s="67"/>
      <c r="VYL20" s="67"/>
      <c r="VYM20" s="67"/>
      <c r="VYN20" s="67"/>
      <c r="VYO20" s="67"/>
      <c r="VYP20" s="67"/>
      <c r="VYQ20" s="67"/>
      <c r="VYR20" s="67"/>
      <c r="VYS20" s="67"/>
      <c r="VYT20" s="67"/>
      <c r="VYU20" s="67"/>
      <c r="VYV20" s="67"/>
      <c r="VYW20" s="67"/>
      <c r="VYX20" s="67"/>
      <c r="VYY20" s="67"/>
      <c r="VYZ20" s="67"/>
      <c r="VZA20" s="67"/>
      <c r="VZB20" s="67"/>
      <c r="VZC20" s="67"/>
      <c r="VZD20" s="67"/>
      <c r="VZE20" s="67"/>
      <c r="VZF20" s="67"/>
      <c r="VZG20" s="67"/>
      <c r="VZH20" s="67"/>
      <c r="VZI20" s="67"/>
      <c r="VZJ20" s="67"/>
      <c r="VZK20" s="67"/>
      <c r="VZL20" s="67"/>
      <c r="VZM20" s="67"/>
      <c r="VZN20" s="67"/>
      <c r="VZO20" s="67"/>
      <c r="VZP20" s="67"/>
      <c r="VZQ20" s="67"/>
      <c r="VZR20" s="67"/>
      <c r="VZS20" s="67"/>
      <c r="VZT20" s="67"/>
      <c r="VZU20" s="67"/>
      <c r="VZV20" s="67"/>
      <c r="VZW20" s="67"/>
      <c r="VZX20" s="67"/>
      <c r="VZY20" s="67"/>
      <c r="VZZ20" s="67"/>
      <c r="WAA20" s="67"/>
      <c r="WAB20" s="67"/>
      <c r="WAC20" s="67"/>
      <c r="WAD20" s="67"/>
      <c r="WAE20" s="67"/>
      <c r="WAF20" s="67"/>
      <c r="WAG20" s="67"/>
      <c r="WAH20" s="67"/>
      <c r="WAI20" s="67"/>
      <c r="WAJ20" s="67"/>
      <c r="WAK20" s="67"/>
      <c r="WAL20" s="67"/>
      <c r="WAM20" s="67"/>
      <c r="WAN20" s="67"/>
      <c r="WAO20" s="67"/>
      <c r="WAP20" s="67"/>
      <c r="WAQ20" s="67"/>
      <c r="WAR20" s="67"/>
      <c r="WAS20" s="67"/>
      <c r="WAT20" s="67"/>
      <c r="WAU20" s="67"/>
      <c r="WAV20" s="67"/>
      <c r="WAW20" s="67"/>
      <c r="WAX20" s="67"/>
      <c r="WAY20" s="67"/>
      <c r="WAZ20" s="67"/>
      <c r="WBA20" s="67"/>
      <c r="WBB20" s="67"/>
      <c r="WBC20" s="67"/>
      <c r="WBD20" s="67"/>
      <c r="WBE20" s="67"/>
      <c r="WBF20" s="67"/>
      <c r="WBG20" s="67"/>
      <c r="WBH20" s="67"/>
      <c r="WBI20" s="67"/>
      <c r="WBJ20" s="67"/>
      <c r="WBK20" s="67"/>
      <c r="WBL20" s="67"/>
      <c r="WBM20" s="67"/>
      <c r="WBN20" s="67"/>
      <c r="WBO20" s="67"/>
      <c r="WBP20" s="67"/>
      <c r="WBQ20" s="67"/>
      <c r="WBR20" s="67"/>
      <c r="WBS20" s="67"/>
      <c r="WBT20" s="67"/>
      <c r="WBU20" s="67"/>
      <c r="WBV20" s="67"/>
      <c r="WBW20" s="67"/>
      <c r="WBX20" s="67"/>
      <c r="WBY20" s="67"/>
      <c r="WBZ20" s="67"/>
      <c r="WCA20" s="67"/>
      <c r="WCB20" s="67"/>
      <c r="WCC20" s="67"/>
      <c r="WCD20" s="67"/>
      <c r="WCE20" s="67"/>
      <c r="WCF20" s="67"/>
      <c r="WCG20" s="67"/>
      <c r="WCH20" s="67"/>
      <c r="WCI20" s="67"/>
      <c r="WCJ20" s="67"/>
      <c r="WCK20" s="67"/>
      <c r="WCL20" s="67"/>
      <c r="WCM20" s="67"/>
      <c r="WCN20" s="67"/>
      <c r="WCO20" s="67"/>
      <c r="WCP20" s="67"/>
      <c r="WCQ20" s="67"/>
      <c r="WCR20" s="67"/>
      <c r="WCS20" s="67"/>
      <c r="WCT20" s="67"/>
      <c r="WCU20" s="67"/>
      <c r="WCV20" s="67"/>
      <c r="WCW20" s="67"/>
      <c r="WCX20" s="67"/>
      <c r="WCY20" s="67"/>
      <c r="WCZ20" s="67"/>
      <c r="WDA20" s="67"/>
      <c r="WDB20" s="67"/>
      <c r="WDC20" s="67"/>
      <c r="WDD20" s="67"/>
      <c r="WDE20" s="67"/>
      <c r="WDF20" s="67"/>
      <c r="WDG20" s="67"/>
      <c r="WDH20" s="67"/>
      <c r="WDI20" s="67"/>
      <c r="WDJ20" s="67"/>
      <c r="WDK20" s="67"/>
      <c r="WDL20" s="67"/>
      <c r="WDM20" s="67"/>
      <c r="WDN20" s="67"/>
      <c r="WDO20" s="67"/>
      <c r="WDP20" s="67"/>
      <c r="WDQ20" s="67"/>
      <c r="WDR20" s="67"/>
      <c r="WDS20" s="67"/>
      <c r="WDT20" s="67"/>
      <c r="WDU20" s="67"/>
      <c r="WDV20" s="67"/>
      <c r="WDW20" s="67"/>
      <c r="WDX20" s="67"/>
      <c r="WDY20" s="67"/>
      <c r="WDZ20" s="67"/>
      <c r="WEA20" s="67"/>
      <c r="WEB20" s="67"/>
      <c r="WEC20" s="67"/>
      <c r="WED20" s="67"/>
      <c r="WEE20" s="67"/>
      <c r="WEF20" s="67"/>
      <c r="WEG20" s="67"/>
      <c r="WEH20" s="67"/>
      <c r="WEI20" s="67"/>
      <c r="WEJ20" s="67"/>
      <c r="WEK20" s="67"/>
      <c r="WEL20" s="67"/>
      <c r="WEM20" s="67"/>
      <c r="WEN20" s="67"/>
      <c r="WEO20" s="67"/>
      <c r="WEP20" s="67"/>
      <c r="WEQ20" s="67"/>
      <c r="WER20" s="67"/>
      <c r="WES20" s="67"/>
      <c r="WET20" s="67"/>
      <c r="WEU20" s="67"/>
      <c r="WEV20" s="67"/>
      <c r="WEW20" s="67"/>
      <c r="WEX20" s="67"/>
      <c r="WEY20" s="67"/>
      <c r="WEZ20" s="67"/>
      <c r="WFA20" s="67"/>
      <c r="WFB20" s="67"/>
      <c r="WFC20" s="67"/>
      <c r="WFD20" s="67"/>
      <c r="WFE20" s="67"/>
      <c r="WFF20" s="67"/>
      <c r="WFG20" s="67"/>
      <c r="WFH20" s="67"/>
      <c r="WFI20" s="67"/>
      <c r="WFJ20" s="67"/>
      <c r="WFK20" s="67"/>
      <c r="WFL20" s="67"/>
      <c r="WFM20" s="67"/>
      <c r="WFN20" s="67"/>
      <c r="WFO20" s="67"/>
      <c r="WFP20" s="67"/>
      <c r="WFQ20" s="67"/>
      <c r="WFR20" s="67"/>
      <c r="WFS20" s="67"/>
      <c r="WFT20" s="67"/>
      <c r="WFU20" s="67"/>
      <c r="WFV20" s="67"/>
      <c r="WFW20" s="67"/>
      <c r="WFX20" s="67"/>
      <c r="WFY20" s="67"/>
      <c r="WFZ20" s="67"/>
      <c r="WGA20" s="67"/>
      <c r="WGB20" s="67"/>
      <c r="WGC20" s="67"/>
      <c r="WGD20" s="67"/>
      <c r="WGE20" s="67"/>
      <c r="WGF20" s="67"/>
      <c r="WGG20" s="67"/>
      <c r="WGH20" s="67"/>
      <c r="WGI20" s="67"/>
      <c r="WGJ20" s="67"/>
      <c r="WGK20" s="67"/>
      <c r="WGL20" s="67"/>
      <c r="WGM20" s="67"/>
      <c r="WGN20" s="67"/>
      <c r="WGO20" s="67"/>
      <c r="WGP20" s="67"/>
      <c r="WGQ20" s="67"/>
      <c r="WGR20" s="67"/>
      <c r="WGS20" s="67"/>
      <c r="WGT20" s="67"/>
      <c r="WGU20" s="67"/>
      <c r="WGV20" s="67"/>
      <c r="WGW20" s="67"/>
      <c r="WGX20" s="67"/>
      <c r="WGY20" s="67"/>
      <c r="WGZ20" s="67"/>
      <c r="WHA20" s="67"/>
      <c r="WHB20" s="67"/>
      <c r="WHC20" s="67"/>
      <c r="WHD20" s="67"/>
      <c r="WHE20" s="67"/>
      <c r="WHF20" s="67"/>
      <c r="WHG20" s="67"/>
      <c r="WHH20" s="67"/>
      <c r="WHI20" s="67"/>
      <c r="WHJ20" s="67"/>
      <c r="WHK20" s="67"/>
      <c r="WHL20" s="67"/>
      <c r="WHM20" s="67"/>
      <c r="WHN20" s="67"/>
      <c r="WHO20" s="67"/>
      <c r="WHP20" s="67"/>
      <c r="WHQ20" s="67"/>
      <c r="WHR20" s="67"/>
      <c r="WHS20" s="67"/>
      <c r="WHT20" s="67"/>
      <c r="WHU20" s="67"/>
      <c r="WHV20" s="67"/>
      <c r="WHW20" s="67"/>
      <c r="WHX20" s="67"/>
      <c r="WHY20" s="67"/>
      <c r="WHZ20" s="67"/>
      <c r="WIA20" s="67"/>
      <c r="WIB20" s="67"/>
      <c r="WIC20" s="67"/>
      <c r="WID20" s="67"/>
      <c r="WIE20" s="67"/>
      <c r="WIF20" s="67"/>
      <c r="WIG20" s="67"/>
      <c r="WIH20" s="67"/>
      <c r="WII20" s="67"/>
      <c r="WIJ20" s="67"/>
      <c r="WIK20" s="67"/>
      <c r="WIL20" s="67"/>
      <c r="WIM20" s="67"/>
      <c r="WIN20" s="67"/>
      <c r="WIO20" s="67"/>
      <c r="WIP20" s="67"/>
      <c r="WIQ20" s="67"/>
      <c r="WIR20" s="67"/>
      <c r="WIS20" s="67"/>
      <c r="WIT20" s="67"/>
      <c r="WIU20" s="67"/>
      <c r="WIV20" s="67"/>
      <c r="WIW20" s="67"/>
      <c r="WIX20" s="67"/>
      <c r="WIY20" s="67"/>
      <c r="WIZ20" s="67"/>
      <c r="WJA20" s="67"/>
      <c r="WJB20" s="67"/>
      <c r="WJC20" s="67"/>
      <c r="WJD20" s="67"/>
      <c r="WJE20" s="67"/>
      <c r="WJF20" s="67"/>
      <c r="WJG20" s="67"/>
      <c r="WJH20" s="67"/>
      <c r="WJI20" s="67"/>
      <c r="WJJ20" s="67"/>
      <c r="WJK20" s="67"/>
      <c r="WJL20" s="67"/>
      <c r="WJM20" s="67"/>
      <c r="WJN20" s="67"/>
      <c r="WJO20" s="67"/>
      <c r="WJP20" s="67"/>
      <c r="WJQ20" s="67"/>
      <c r="WJR20" s="67"/>
      <c r="WJS20" s="67"/>
      <c r="WJT20" s="67"/>
      <c r="WJU20" s="67"/>
      <c r="WJV20" s="67"/>
      <c r="WJW20" s="67"/>
      <c r="WJX20" s="67"/>
      <c r="WJY20" s="67"/>
      <c r="WJZ20" s="67"/>
      <c r="WKA20" s="67"/>
      <c r="WKB20" s="67"/>
      <c r="WKC20" s="67"/>
      <c r="WKD20" s="67"/>
      <c r="WKE20" s="67"/>
      <c r="WKF20" s="67"/>
      <c r="WKG20" s="67"/>
      <c r="WKH20" s="67"/>
      <c r="WKI20" s="67"/>
      <c r="WKJ20" s="67"/>
      <c r="WKK20" s="67"/>
      <c r="WKL20" s="67"/>
      <c r="WKM20" s="67"/>
      <c r="WKN20" s="67"/>
      <c r="WKO20" s="67"/>
      <c r="WKP20" s="67"/>
      <c r="WKQ20" s="67"/>
      <c r="WKR20" s="67"/>
      <c r="WKS20" s="67"/>
      <c r="WKT20" s="67"/>
      <c r="WKU20" s="67"/>
      <c r="WKV20" s="67"/>
      <c r="WKW20" s="67"/>
      <c r="WKX20" s="67"/>
      <c r="WKY20" s="67"/>
      <c r="WKZ20" s="67"/>
      <c r="WLA20" s="67"/>
      <c r="WLB20" s="67"/>
      <c r="WLC20" s="67"/>
      <c r="WLD20" s="67"/>
      <c r="WLE20" s="67"/>
      <c r="WLF20" s="67"/>
      <c r="WLG20" s="67"/>
      <c r="WLH20" s="67"/>
      <c r="WLI20" s="67"/>
      <c r="WLJ20" s="67"/>
      <c r="WLK20" s="67"/>
      <c r="WLL20" s="67"/>
      <c r="WLM20" s="67"/>
      <c r="WLN20" s="67"/>
      <c r="WLO20" s="67"/>
      <c r="WLP20" s="67"/>
      <c r="WLQ20" s="67"/>
      <c r="WLR20" s="67"/>
      <c r="WLS20" s="67"/>
      <c r="WLT20" s="67"/>
      <c r="WLU20" s="67"/>
      <c r="WLV20" s="67"/>
      <c r="WLW20" s="67"/>
      <c r="WLX20" s="67"/>
      <c r="WLY20" s="67"/>
      <c r="WLZ20" s="67"/>
      <c r="WMA20" s="67"/>
      <c r="WMB20" s="67"/>
      <c r="WMC20" s="67"/>
      <c r="WMD20" s="67"/>
      <c r="WME20" s="67"/>
      <c r="WMF20" s="67"/>
      <c r="WMG20" s="67"/>
      <c r="WMH20" s="67"/>
      <c r="WMI20" s="67"/>
      <c r="WMJ20" s="67"/>
      <c r="WMK20" s="67"/>
      <c r="WML20" s="67"/>
      <c r="WMM20" s="67"/>
      <c r="WMN20" s="67"/>
      <c r="WMO20" s="67"/>
      <c r="WMP20" s="67"/>
      <c r="WMQ20" s="67"/>
      <c r="WMR20" s="67"/>
      <c r="WMS20" s="67"/>
      <c r="WMT20" s="67"/>
      <c r="WMU20" s="67"/>
      <c r="WMV20" s="67"/>
      <c r="WMW20" s="67"/>
      <c r="WMX20" s="67"/>
      <c r="WMY20" s="67"/>
      <c r="WMZ20" s="67"/>
      <c r="WNA20" s="67"/>
      <c r="WNB20" s="67"/>
      <c r="WNC20" s="67"/>
      <c r="WND20" s="67"/>
      <c r="WNE20" s="67"/>
      <c r="WNF20" s="67"/>
      <c r="WNG20" s="67"/>
      <c r="WNH20" s="67"/>
      <c r="WNI20" s="67"/>
      <c r="WNJ20" s="67"/>
      <c r="WNK20" s="67"/>
      <c r="WNL20" s="67"/>
      <c r="WNM20" s="67"/>
      <c r="WNN20" s="67"/>
      <c r="WNO20" s="67"/>
      <c r="WNP20" s="67"/>
      <c r="WNQ20" s="67"/>
      <c r="WNR20" s="67"/>
      <c r="WNS20" s="67"/>
      <c r="WNT20" s="67"/>
      <c r="WNU20" s="67"/>
      <c r="WNV20" s="67"/>
      <c r="WNW20" s="67"/>
      <c r="WNX20" s="67"/>
      <c r="WNY20" s="67"/>
      <c r="WNZ20" s="67"/>
      <c r="WOA20" s="67"/>
      <c r="WOB20" s="67"/>
      <c r="WOC20" s="67"/>
      <c r="WOD20" s="67"/>
      <c r="WOE20" s="67"/>
      <c r="WOF20" s="67"/>
      <c r="WOG20" s="67"/>
      <c r="WOH20" s="67"/>
      <c r="WOI20" s="67"/>
      <c r="WOJ20" s="67"/>
      <c r="WOK20" s="67"/>
      <c r="WOL20" s="67"/>
      <c r="WOM20" s="67"/>
      <c r="WON20" s="67"/>
      <c r="WOO20" s="67"/>
      <c r="WOP20" s="67"/>
      <c r="WOQ20" s="67"/>
      <c r="WOR20" s="67"/>
      <c r="WOS20" s="67"/>
      <c r="WOT20" s="67"/>
      <c r="WOU20" s="67"/>
      <c r="WOV20" s="67"/>
      <c r="WOW20" s="67"/>
      <c r="WOX20" s="67"/>
      <c r="WOY20" s="67"/>
      <c r="WOZ20" s="67"/>
      <c r="WPA20" s="67"/>
      <c r="WPB20" s="67"/>
      <c r="WPC20" s="67"/>
      <c r="WPD20" s="67"/>
      <c r="WPE20" s="67"/>
      <c r="WPF20" s="67"/>
      <c r="WPG20" s="67"/>
      <c r="WPH20" s="67"/>
      <c r="WPI20" s="67"/>
      <c r="WPJ20" s="67"/>
      <c r="WPK20" s="67"/>
      <c r="WPL20" s="67"/>
      <c r="WPM20" s="67"/>
      <c r="WPN20" s="67"/>
      <c r="WPO20" s="67"/>
      <c r="WPP20" s="67"/>
      <c r="WPQ20" s="67"/>
      <c r="WPR20" s="67"/>
      <c r="WPS20" s="67"/>
      <c r="WPT20" s="67"/>
      <c r="WPU20" s="67"/>
      <c r="WPV20" s="67"/>
      <c r="WPW20" s="67"/>
      <c r="WPX20" s="67"/>
      <c r="WPY20" s="67"/>
      <c r="WPZ20" s="67"/>
      <c r="WQA20" s="67"/>
      <c r="WQB20" s="67"/>
      <c r="WQC20" s="67"/>
      <c r="WQD20" s="67"/>
      <c r="WQE20" s="67"/>
      <c r="WQF20" s="67"/>
      <c r="WQG20" s="67"/>
      <c r="WQH20" s="67"/>
      <c r="WQI20" s="67"/>
      <c r="WQJ20" s="67"/>
      <c r="WQK20" s="67"/>
      <c r="WQL20" s="67"/>
      <c r="WQM20" s="67"/>
      <c r="WQN20" s="67"/>
      <c r="WQO20" s="67"/>
      <c r="WQP20" s="67"/>
      <c r="WQQ20" s="67"/>
      <c r="WQR20" s="67"/>
      <c r="WQS20" s="67"/>
      <c r="WQT20" s="67"/>
      <c r="WQU20" s="67"/>
      <c r="WQV20" s="67"/>
      <c r="WQW20" s="67"/>
      <c r="WQX20" s="67"/>
      <c r="WQY20" s="67"/>
      <c r="WQZ20" s="67"/>
      <c r="WRA20" s="67"/>
      <c r="WRB20" s="67"/>
      <c r="WRC20" s="67"/>
      <c r="WRD20" s="67"/>
      <c r="WRE20" s="67"/>
      <c r="WRF20" s="67"/>
      <c r="WRG20" s="67"/>
      <c r="WRH20" s="67"/>
      <c r="WRI20" s="67"/>
      <c r="WRJ20" s="67"/>
      <c r="WRK20" s="67"/>
      <c r="WRL20" s="67"/>
      <c r="WRM20" s="67"/>
      <c r="WRN20" s="67"/>
      <c r="WRO20" s="67"/>
      <c r="WRP20" s="67"/>
      <c r="WRQ20" s="67"/>
      <c r="WRR20" s="67"/>
      <c r="WRS20" s="67"/>
      <c r="WRT20" s="67"/>
      <c r="WRU20" s="67"/>
      <c r="WRV20" s="67"/>
      <c r="WRW20" s="67"/>
      <c r="WRX20" s="67"/>
      <c r="WRY20" s="67"/>
      <c r="WRZ20" s="67"/>
      <c r="WSA20" s="67"/>
      <c r="WSB20" s="67"/>
      <c r="WSC20" s="67"/>
      <c r="WSD20" s="67"/>
      <c r="WSE20" s="67"/>
      <c r="WSF20" s="67"/>
      <c r="WSG20" s="67"/>
      <c r="WSH20" s="67"/>
      <c r="WSI20" s="67"/>
      <c r="WSJ20" s="67"/>
      <c r="WSK20" s="67"/>
      <c r="WSL20" s="67"/>
      <c r="WSM20" s="67"/>
      <c r="WSN20" s="67"/>
      <c r="WSO20" s="67"/>
      <c r="WSP20" s="67"/>
      <c r="WSQ20" s="67"/>
      <c r="WSR20" s="67"/>
      <c r="WSS20" s="67"/>
      <c r="WST20" s="67"/>
      <c r="WSU20" s="67"/>
      <c r="WSV20" s="67"/>
      <c r="WSW20" s="67"/>
      <c r="WSX20" s="67"/>
      <c r="WSY20" s="67"/>
      <c r="WSZ20" s="67"/>
      <c r="WTA20" s="67"/>
      <c r="WTB20" s="67"/>
      <c r="WTC20" s="67"/>
      <c r="WTD20" s="67"/>
      <c r="WTE20" s="67"/>
      <c r="WTF20" s="67"/>
      <c r="WTG20" s="67"/>
      <c r="WTH20" s="67"/>
      <c r="WTI20" s="67"/>
      <c r="WTJ20" s="67"/>
      <c r="WTK20" s="67"/>
      <c r="WTL20" s="67"/>
      <c r="WTM20" s="67"/>
      <c r="WTN20" s="67"/>
      <c r="WTO20" s="67"/>
      <c r="WTP20" s="67"/>
      <c r="WTQ20" s="67"/>
      <c r="WTR20" s="67"/>
      <c r="WTS20" s="67"/>
      <c r="WTT20" s="67"/>
      <c r="WTU20" s="67"/>
      <c r="WTV20" s="67"/>
      <c r="WTW20" s="67"/>
      <c r="WTX20" s="67"/>
      <c r="WTY20" s="67"/>
      <c r="WTZ20" s="67"/>
      <c r="WUA20" s="67"/>
      <c r="WUB20" s="67"/>
      <c r="WUC20" s="67"/>
      <c r="WUD20" s="67"/>
      <c r="WUE20" s="67"/>
      <c r="WUF20" s="67"/>
      <c r="WUG20" s="67"/>
      <c r="WUH20" s="67"/>
      <c r="WUI20" s="67"/>
      <c r="WUJ20" s="67"/>
      <c r="WUK20" s="67"/>
      <c r="WUL20" s="67"/>
      <c r="WUM20" s="67"/>
      <c r="WUN20" s="67"/>
      <c r="WUO20" s="67"/>
      <c r="WUP20" s="67"/>
      <c r="WUQ20" s="67"/>
      <c r="WUR20" s="67"/>
      <c r="WUS20" s="67"/>
      <c r="WUT20" s="67"/>
      <c r="WUU20" s="67"/>
      <c r="WUV20" s="67"/>
      <c r="WUW20" s="67"/>
      <c r="WUX20" s="67"/>
      <c r="WUY20" s="67"/>
      <c r="WUZ20" s="67"/>
      <c r="WVA20" s="67"/>
      <c r="WVB20" s="67"/>
      <c r="WVC20" s="67"/>
      <c r="WVD20" s="67"/>
      <c r="WVE20" s="67"/>
      <c r="WVF20" s="67"/>
      <c r="WVG20" s="67"/>
      <c r="WVH20" s="67"/>
      <c r="WVI20" s="67"/>
      <c r="WVJ20" s="67"/>
      <c r="WVK20" s="67"/>
      <c r="WVL20" s="67"/>
      <c r="WVM20" s="67"/>
      <c r="WVN20" s="67"/>
      <c r="WVO20" s="67"/>
      <c r="WVP20" s="67"/>
      <c r="WVQ20" s="67"/>
      <c r="WVR20" s="67"/>
      <c r="WVS20" s="67"/>
      <c r="WVT20" s="67"/>
      <c r="WVU20" s="67"/>
      <c r="WVV20" s="67"/>
      <c r="WVW20" s="67"/>
      <c r="WVX20" s="67"/>
      <c r="WVY20" s="67"/>
      <c r="WVZ20" s="67"/>
      <c r="WWA20" s="67"/>
      <c r="WWB20" s="67"/>
      <c r="WWC20" s="67"/>
      <c r="WWD20" s="67"/>
      <c r="WWE20" s="67"/>
      <c r="WWF20" s="67"/>
      <c r="WWG20" s="67"/>
      <c r="WWH20" s="67"/>
      <c r="WWI20" s="67"/>
      <c r="WWJ20" s="67"/>
      <c r="WWK20" s="67"/>
      <c r="WWL20" s="67"/>
      <c r="WWM20" s="67"/>
      <c r="WWN20" s="67"/>
      <c r="WWO20" s="67"/>
      <c r="WWP20" s="67"/>
      <c r="WWQ20" s="67"/>
      <c r="WWR20" s="67"/>
      <c r="WWS20" s="67"/>
      <c r="WWT20" s="67"/>
      <c r="WWU20" s="67"/>
      <c r="WWV20" s="67"/>
      <c r="WWW20" s="67"/>
      <c r="WWX20" s="67"/>
      <c r="WWY20" s="67"/>
      <c r="WWZ20" s="67"/>
      <c r="WXA20" s="67"/>
      <c r="WXB20" s="67"/>
      <c r="WXC20" s="67"/>
      <c r="WXD20" s="67"/>
      <c r="WXE20" s="67"/>
      <c r="WXF20" s="67"/>
      <c r="WXG20" s="67"/>
      <c r="WXH20" s="67"/>
      <c r="WXI20" s="67"/>
      <c r="WXJ20" s="67"/>
      <c r="WXK20" s="67"/>
      <c r="WXL20" s="67"/>
      <c r="WXM20" s="67"/>
      <c r="WXN20" s="67"/>
      <c r="WXO20" s="67"/>
      <c r="WXP20" s="67"/>
      <c r="WXQ20" s="67"/>
      <c r="WXR20" s="67"/>
      <c r="WXS20" s="67"/>
      <c r="WXT20" s="67"/>
      <c r="WXU20" s="67"/>
      <c r="WXV20" s="67"/>
      <c r="WXW20" s="67"/>
      <c r="WXX20" s="67"/>
      <c r="WXY20" s="67"/>
      <c r="WXZ20" s="67"/>
      <c r="WYA20" s="67"/>
      <c r="WYB20" s="67"/>
      <c r="WYC20" s="67"/>
      <c r="WYD20" s="67"/>
      <c r="WYE20" s="67"/>
      <c r="WYF20" s="67"/>
      <c r="WYG20" s="67"/>
      <c r="WYH20" s="67"/>
      <c r="WYI20" s="67"/>
      <c r="WYJ20" s="67"/>
      <c r="WYK20" s="67"/>
      <c r="WYL20" s="67"/>
      <c r="WYM20" s="67"/>
      <c r="WYN20" s="67"/>
      <c r="WYO20" s="67"/>
      <c r="WYP20" s="67"/>
      <c r="WYQ20" s="67"/>
      <c r="WYR20" s="67"/>
      <c r="WYS20" s="67"/>
      <c r="WYT20" s="67"/>
      <c r="WYU20" s="67"/>
      <c r="WYV20" s="67"/>
      <c r="WYW20" s="67"/>
      <c r="WYX20" s="67"/>
      <c r="WYY20" s="67"/>
      <c r="WYZ20" s="67"/>
      <c r="WZA20" s="67"/>
      <c r="WZB20" s="67"/>
      <c r="WZC20" s="67"/>
      <c r="WZD20" s="67"/>
      <c r="WZE20" s="67"/>
      <c r="WZF20" s="67"/>
      <c r="WZG20" s="67"/>
      <c r="WZH20" s="67"/>
      <c r="WZI20" s="67"/>
      <c r="WZJ20" s="67"/>
      <c r="WZK20" s="67"/>
      <c r="WZL20" s="67"/>
      <c r="WZM20" s="67"/>
      <c r="WZN20" s="67"/>
      <c r="WZO20" s="67"/>
      <c r="WZP20" s="67"/>
      <c r="WZQ20" s="67"/>
      <c r="WZR20" s="67"/>
      <c r="WZS20" s="67"/>
      <c r="WZT20" s="67"/>
      <c r="WZU20" s="67"/>
      <c r="WZV20" s="67"/>
      <c r="WZW20" s="67"/>
      <c r="WZX20" s="67"/>
      <c r="WZY20" s="67"/>
      <c r="WZZ20" s="67"/>
      <c r="XAA20" s="67"/>
      <c r="XAB20" s="67"/>
      <c r="XAC20" s="67"/>
      <c r="XAD20" s="67"/>
      <c r="XAE20" s="67"/>
      <c r="XAF20" s="67"/>
      <c r="XAG20" s="67"/>
      <c r="XAH20" s="67"/>
      <c r="XAI20" s="67"/>
      <c r="XAJ20" s="67"/>
      <c r="XAK20" s="67"/>
      <c r="XAL20" s="67"/>
      <c r="XAM20" s="67"/>
      <c r="XAN20" s="67"/>
      <c r="XAO20" s="67"/>
      <c r="XAP20" s="67"/>
      <c r="XAQ20" s="67"/>
      <c r="XAR20" s="67"/>
      <c r="XAS20" s="67"/>
      <c r="XAT20" s="67"/>
      <c r="XAU20" s="67"/>
      <c r="XAV20" s="67"/>
      <c r="XAW20" s="67"/>
      <c r="XAX20" s="67"/>
      <c r="XAY20" s="67"/>
      <c r="XAZ20" s="67"/>
      <c r="XBA20" s="67"/>
      <c r="XBB20" s="67"/>
      <c r="XBC20" s="67"/>
      <c r="XBD20" s="67"/>
      <c r="XBE20" s="67"/>
      <c r="XBF20" s="67"/>
      <c r="XBG20" s="67"/>
      <c r="XBH20" s="67"/>
      <c r="XBI20" s="67"/>
      <c r="XBJ20" s="67"/>
      <c r="XBK20" s="67"/>
      <c r="XBL20" s="67"/>
      <c r="XBM20" s="67"/>
      <c r="XBN20" s="67"/>
      <c r="XBO20" s="67"/>
      <c r="XBP20" s="67"/>
      <c r="XBQ20" s="67"/>
      <c r="XBR20" s="67"/>
      <c r="XBS20" s="67"/>
      <c r="XBT20" s="67"/>
      <c r="XBU20" s="67"/>
      <c r="XBV20" s="67"/>
      <c r="XBW20" s="67"/>
      <c r="XBX20" s="67"/>
      <c r="XBY20" s="67"/>
      <c r="XBZ20" s="67"/>
      <c r="XCA20" s="67"/>
      <c r="XCB20" s="67"/>
      <c r="XCC20" s="67"/>
      <c r="XCD20" s="67"/>
      <c r="XCE20" s="67"/>
      <c r="XCF20" s="67"/>
      <c r="XCG20" s="67"/>
      <c r="XCH20" s="67"/>
      <c r="XCI20" s="67"/>
      <c r="XCJ20" s="67"/>
      <c r="XCK20" s="67"/>
      <c r="XCL20" s="67"/>
      <c r="XCM20" s="67"/>
      <c r="XCN20" s="67"/>
      <c r="XCO20" s="67"/>
      <c r="XCP20" s="67"/>
      <c r="XCQ20" s="67"/>
      <c r="XCR20" s="67"/>
      <c r="XCS20" s="67"/>
      <c r="XCT20" s="67"/>
      <c r="XCU20" s="67"/>
      <c r="XCV20" s="67"/>
      <c r="XCW20" s="67"/>
      <c r="XCX20" s="67"/>
      <c r="XCY20" s="67"/>
      <c r="XCZ20" s="67"/>
      <c r="XDA20" s="67"/>
      <c r="XDB20" s="67"/>
      <c r="XDC20" s="67"/>
      <c r="XDD20" s="67"/>
      <c r="XDE20" s="67"/>
      <c r="XDF20" s="67"/>
      <c r="XDG20" s="67"/>
      <c r="XDH20" s="67"/>
      <c r="XDI20" s="67"/>
      <c r="XDJ20" s="67"/>
      <c r="XDK20" s="67"/>
      <c r="XDL20" s="67"/>
      <c r="XDM20" s="67"/>
      <c r="XDN20" s="67"/>
      <c r="XDO20" s="67"/>
      <c r="XDP20" s="67"/>
      <c r="XDQ20" s="67"/>
      <c r="XDR20" s="67"/>
      <c r="XDS20" s="67"/>
      <c r="XDT20" s="67"/>
      <c r="XDU20" s="67"/>
      <c r="XDV20" s="67"/>
      <c r="XDW20" s="67"/>
      <c r="XDX20" s="67"/>
      <c r="XDY20" s="67"/>
      <c r="XDZ20" s="67"/>
      <c r="XEA20" s="67"/>
      <c r="XEB20" s="67"/>
      <c r="XEC20" s="67"/>
      <c r="XED20" s="67"/>
      <c r="XEE20" s="67"/>
      <c r="XEF20" s="67"/>
      <c r="XEG20" s="67"/>
      <c r="XEH20" s="67"/>
      <c r="XEI20" s="67"/>
      <c r="XEJ20" s="67"/>
      <c r="XEK20" s="67"/>
      <c r="XEL20" s="67"/>
      <c r="XEM20" s="67"/>
      <c r="XEN20" s="67"/>
      <c r="XEO20" s="67"/>
      <c r="XEP20" s="67"/>
      <c r="XEQ20" s="67"/>
      <c r="XER20" s="67"/>
      <c r="XES20" s="67"/>
      <c r="XET20" s="67"/>
      <c r="XEU20" s="67"/>
      <c r="XEV20" s="67"/>
      <c r="XEW20" s="67"/>
      <c r="XEX20" s="67"/>
      <c r="XEY20" s="67"/>
      <c r="XEZ20" s="67"/>
      <c r="XFA20" s="67"/>
      <c r="XFB20" s="67"/>
      <c r="XFC20" s="67"/>
      <c r="XFD20" s="67"/>
    </row>
    <row r="21" spans="1:16384">
      <c r="A21" s="67"/>
      <c r="B21" s="67"/>
      <c r="C21" s="67"/>
      <c r="D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7"/>
      <c r="BA21" s="67"/>
      <c r="BB21" s="67"/>
      <c r="BC21" s="67"/>
      <c r="BD21" s="67"/>
      <c r="BE21" s="67"/>
      <c r="BF21" s="67"/>
      <c r="BG21" s="67"/>
      <c r="BH21" s="67"/>
      <c r="BI21" s="67"/>
      <c r="BJ21" s="67"/>
      <c r="BK21" s="67"/>
      <c r="BL21" s="67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7"/>
      <c r="CA21" s="67"/>
      <c r="CB21" s="67"/>
      <c r="CC21" s="67"/>
      <c r="CD21" s="67"/>
      <c r="CE21" s="67"/>
      <c r="CF21" s="67"/>
      <c r="CG21" s="67"/>
      <c r="CH21" s="67"/>
      <c r="CI21" s="67"/>
      <c r="CJ21" s="67"/>
      <c r="CK21" s="67"/>
      <c r="CL21" s="67"/>
      <c r="CM21" s="67"/>
      <c r="CN21" s="67"/>
      <c r="CO21" s="67"/>
      <c r="CP21" s="67"/>
      <c r="CQ21" s="67"/>
      <c r="CR21" s="67"/>
      <c r="CS21" s="67"/>
      <c r="CT21" s="67"/>
      <c r="CU21" s="67"/>
      <c r="CV21" s="67"/>
      <c r="CW21" s="67"/>
      <c r="CX21" s="67"/>
      <c r="CY21" s="67"/>
      <c r="CZ21" s="67"/>
      <c r="DA21" s="67"/>
      <c r="DB21" s="67"/>
      <c r="DC21" s="67"/>
      <c r="DD21" s="67"/>
      <c r="DE21" s="67"/>
      <c r="DF21" s="67"/>
      <c r="DG21" s="67"/>
      <c r="DH21" s="67"/>
      <c r="DI21" s="67"/>
      <c r="DJ21" s="67"/>
      <c r="DK21" s="67"/>
      <c r="DL21" s="67"/>
      <c r="DM21" s="67"/>
      <c r="DN21" s="67"/>
      <c r="DO21" s="67"/>
      <c r="DP21" s="67"/>
      <c r="DQ21" s="67"/>
      <c r="DR21" s="67"/>
      <c r="DS21" s="67"/>
      <c r="DT21" s="67"/>
      <c r="DU21" s="67"/>
      <c r="DV21" s="67"/>
      <c r="DW21" s="67"/>
      <c r="DX21" s="67"/>
      <c r="DY21" s="67"/>
      <c r="DZ21" s="67"/>
      <c r="EA21" s="67"/>
      <c r="EB21" s="67"/>
      <c r="EC21" s="67"/>
      <c r="ED21" s="67"/>
      <c r="EE21" s="67"/>
      <c r="EF21" s="67"/>
      <c r="EG21" s="67"/>
      <c r="EH21" s="67"/>
      <c r="EI21" s="67"/>
      <c r="EJ21" s="67"/>
      <c r="EK21" s="67"/>
      <c r="EL21" s="67"/>
      <c r="EM21" s="67"/>
      <c r="EN21" s="67"/>
      <c r="EO21" s="67"/>
      <c r="EP21" s="67"/>
      <c r="EQ21" s="67"/>
      <c r="ER21" s="67"/>
      <c r="ES21" s="67"/>
      <c r="ET21" s="67"/>
      <c r="EU21" s="67"/>
      <c r="EV21" s="67"/>
      <c r="EW21" s="67"/>
      <c r="EX21" s="67"/>
      <c r="EY21" s="67"/>
      <c r="EZ21" s="67"/>
      <c r="FA21" s="67"/>
      <c r="FB21" s="67"/>
      <c r="FC21" s="67"/>
      <c r="FD21" s="67"/>
      <c r="FE21" s="67"/>
      <c r="FF21" s="67"/>
      <c r="FG21" s="67"/>
      <c r="FH21" s="67"/>
      <c r="FI21" s="67"/>
      <c r="FJ21" s="67"/>
      <c r="FK21" s="67"/>
      <c r="FL21" s="67"/>
      <c r="FM21" s="67"/>
      <c r="FN21" s="67"/>
      <c r="FO21" s="67"/>
      <c r="FP21" s="67"/>
      <c r="FQ21" s="67"/>
      <c r="FR21" s="67"/>
      <c r="FS21" s="67"/>
      <c r="FT21" s="67"/>
      <c r="FU21" s="67"/>
      <c r="FV21" s="67"/>
      <c r="FW21" s="67"/>
      <c r="FX21" s="67"/>
      <c r="FY21" s="67"/>
      <c r="FZ21" s="67"/>
      <c r="GA21" s="67"/>
      <c r="GB21" s="67"/>
      <c r="GC21" s="67"/>
      <c r="GD21" s="67"/>
      <c r="GE21" s="67"/>
      <c r="GF21" s="67"/>
      <c r="GG21" s="67"/>
      <c r="GH21" s="67"/>
      <c r="GI21" s="67"/>
      <c r="GJ21" s="67"/>
      <c r="GK21" s="67"/>
      <c r="GL21" s="67"/>
      <c r="GM21" s="67"/>
      <c r="GN21" s="67"/>
      <c r="GO21" s="67"/>
      <c r="GP21" s="67"/>
      <c r="GQ21" s="67"/>
      <c r="GR21" s="67"/>
      <c r="GS21" s="67"/>
      <c r="GT21" s="67"/>
      <c r="GU21" s="67"/>
      <c r="GV21" s="67"/>
      <c r="GW21" s="67"/>
      <c r="GX21" s="67"/>
      <c r="GY21" s="67"/>
      <c r="GZ21" s="67"/>
      <c r="HA21" s="67"/>
      <c r="HB21" s="67"/>
      <c r="HC21" s="67"/>
      <c r="HD21" s="67"/>
      <c r="HE21" s="67"/>
      <c r="HF21" s="67"/>
      <c r="HG21" s="67"/>
      <c r="HH21" s="67"/>
      <c r="HI21" s="67"/>
      <c r="HJ21" s="67"/>
      <c r="HK21" s="67"/>
      <c r="HL21" s="67"/>
      <c r="HM21" s="67"/>
      <c r="HN21" s="67"/>
      <c r="HO21" s="67"/>
      <c r="HP21" s="67"/>
      <c r="HQ21" s="67"/>
      <c r="HR21" s="67"/>
      <c r="HS21" s="67"/>
      <c r="HT21" s="67"/>
      <c r="HU21" s="67"/>
      <c r="HV21" s="67"/>
      <c r="HW21" s="67"/>
      <c r="HX21" s="67"/>
      <c r="HY21" s="67"/>
      <c r="HZ21" s="67"/>
      <c r="IA21" s="67"/>
      <c r="IB21" s="67"/>
      <c r="IC21" s="67"/>
      <c r="ID21" s="67"/>
      <c r="IE21" s="67"/>
      <c r="IF21" s="67"/>
      <c r="IG21" s="67"/>
      <c r="IH21" s="67"/>
      <c r="II21" s="67"/>
      <c r="IJ21" s="67"/>
      <c r="IK21" s="67"/>
      <c r="IL21" s="67"/>
      <c r="IM21" s="67"/>
      <c r="IN21" s="67"/>
      <c r="IO21" s="67"/>
      <c r="IP21" s="67"/>
      <c r="IQ21" s="67"/>
      <c r="IR21" s="67"/>
      <c r="IS21" s="67"/>
      <c r="IT21" s="67"/>
      <c r="IU21" s="67"/>
      <c r="IV21" s="67"/>
      <c r="IW21" s="67"/>
      <c r="IX21" s="67"/>
      <c r="IY21" s="67"/>
      <c r="IZ21" s="67"/>
      <c r="JA21" s="67"/>
      <c r="JB21" s="67"/>
      <c r="JC21" s="67"/>
      <c r="JD21" s="67"/>
      <c r="JE21" s="67"/>
      <c r="JF21" s="67"/>
      <c r="JG21" s="67"/>
      <c r="JH21" s="67"/>
      <c r="JI21" s="67"/>
      <c r="JJ21" s="67"/>
      <c r="JK21" s="67"/>
      <c r="JL21" s="67"/>
      <c r="JM21" s="67"/>
      <c r="JN21" s="67"/>
      <c r="JO21" s="67"/>
      <c r="JP21" s="67"/>
      <c r="JQ21" s="67"/>
      <c r="JR21" s="67"/>
      <c r="JS21" s="67"/>
      <c r="JT21" s="67"/>
      <c r="JU21" s="67"/>
      <c r="JV21" s="67"/>
      <c r="JW21" s="67"/>
      <c r="JX21" s="67"/>
      <c r="JY21" s="67"/>
      <c r="JZ21" s="67"/>
      <c r="KA21" s="67"/>
      <c r="KB21" s="67"/>
      <c r="KC21" s="67"/>
      <c r="KD21" s="67"/>
      <c r="KE21" s="67"/>
      <c r="KF21" s="67"/>
      <c r="KG21" s="67"/>
      <c r="KH21" s="67"/>
      <c r="KI21" s="67"/>
      <c r="KJ21" s="67"/>
      <c r="KK21" s="67"/>
      <c r="KL21" s="67"/>
      <c r="KM21" s="67"/>
      <c r="KN21" s="67"/>
      <c r="KO21" s="67"/>
      <c r="KP21" s="67"/>
      <c r="KQ21" s="67"/>
      <c r="KR21" s="67"/>
      <c r="KS21" s="67"/>
      <c r="KT21" s="67"/>
      <c r="KU21" s="67"/>
      <c r="KV21" s="67"/>
      <c r="KW21" s="67"/>
      <c r="KX21" s="67"/>
      <c r="KY21" s="67"/>
      <c r="KZ21" s="67"/>
      <c r="LA21" s="67"/>
      <c r="LB21" s="67"/>
      <c r="LC21" s="67"/>
      <c r="LD21" s="67"/>
      <c r="LE21" s="67"/>
      <c r="LF21" s="67"/>
      <c r="LG21" s="67"/>
      <c r="LH21" s="67"/>
      <c r="LI21" s="67"/>
      <c r="LJ21" s="67"/>
      <c r="LK21" s="67"/>
      <c r="LL21" s="67"/>
      <c r="LM21" s="67"/>
      <c r="LN21" s="67"/>
      <c r="LO21" s="67"/>
      <c r="LP21" s="67"/>
      <c r="LQ21" s="67"/>
      <c r="LR21" s="67"/>
      <c r="LS21" s="67"/>
      <c r="LT21" s="67"/>
      <c r="LU21" s="67"/>
      <c r="LV21" s="67"/>
      <c r="LW21" s="67"/>
      <c r="LX21" s="67"/>
      <c r="LY21" s="67"/>
      <c r="LZ21" s="67"/>
      <c r="MA21" s="67"/>
      <c r="MB21" s="67"/>
      <c r="MC21" s="67"/>
      <c r="MD21" s="67"/>
      <c r="ME21" s="67"/>
      <c r="MF21" s="67"/>
      <c r="MG21" s="67"/>
      <c r="MH21" s="67"/>
      <c r="MI21" s="67"/>
      <c r="MJ21" s="67"/>
      <c r="MK21" s="67"/>
      <c r="ML21" s="67"/>
      <c r="MM21" s="67"/>
      <c r="MN21" s="67"/>
      <c r="MO21" s="67"/>
      <c r="MP21" s="67"/>
      <c r="MQ21" s="67"/>
      <c r="MR21" s="67"/>
      <c r="MS21" s="67"/>
      <c r="MT21" s="67"/>
      <c r="MU21" s="67"/>
      <c r="MV21" s="67"/>
      <c r="MW21" s="67"/>
      <c r="MX21" s="67"/>
      <c r="MY21" s="67"/>
      <c r="MZ21" s="67"/>
      <c r="NA21" s="67"/>
      <c r="NB21" s="67"/>
      <c r="NC21" s="67"/>
      <c r="ND21" s="67"/>
      <c r="NE21" s="67"/>
      <c r="NF21" s="67"/>
      <c r="NG21" s="67"/>
      <c r="NH21" s="67"/>
      <c r="NI21" s="67"/>
      <c r="NJ21" s="67"/>
      <c r="NK21" s="67"/>
      <c r="NL21" s="67"/>
      <c r="NM21" s="67"/>
      <c r="NN21" s="67"/>
      <c r="NO21" s="67"/>
      <c r="NP21" s="67"/>
      <c r="NQ21" s="67"/>
      <c r="NR21" s="67"/>
      <c r="NS21" s="67"/>
      <c r="NT21" s="67"/>
      <c r="NU21" s="67"/>
      <c r="NV21" s="67"/>
      <c r="NW21" s="67"/>
      <c r="NX21" s="67"/>
      <c r="NY21" s="67"/>
      <c r="NZ21" s="67"/>
      <c r="OA21" s="67"/>
      <c r="OB21" s="67"/>
      <c r="OC21" s="67"/>
      <c r="OD21" s="67"/>
      <c r="OE21" s="67"/>
      <c r="OF21" s="67"/>
      <c r="OG21" s="67"/>
      <c r="OH21" s="67"/>
      <c r="OI21" s="67"/>
      <c r="OJ21" s="67"/>
      <c r="OK21" s="67"/>
      <c r="OL21" s="67"/>
      <c r="OM21" s="67"/>
      <c r="ON21" s="67"/>
      <c r="OO21" s="67"/>
      <c r="OP21" s="67"/>
      <c r="OQ21" s="67"/>
      <c r="OR21" s="67"/>
      <c r="OS21" s="67"/>
      <c r="OT21" s="67"/>
      <c r="OU21" s="67"/>
      <c r="OV21" s="67"/>
      <c r="OW21" s="67"/>
      <c r="OX21" s="67"/>
      <c r="OY21" s="67"/>
      <c r="OZ21" s="67"/>
      <c r="PA21" s="67"/>
      <c r="PB21" s="67"/>
      <c r="PC21" s="67"/>
      <c r="PD21" s="67"/>
      <c r="PE21" s="67"/>
      <c r="PF21" s="67"/>
      <c r="PG21" s="67"/>
      <c r="PH21" s="67"/>
      <c r="PI21" s="67"/>
      <c r="PJ21" s="67"/>
      <c r="PK21" s="67"/>
      <c r="PL21" s="67"/>
      <c r="PM21" s="67"/>
      <c r="PN21" s="67"/>
      <c r="PO21" s="67"/>
      <c r="PP21" s="67"/>
      <c r="PQ21" s="67"/>
      <c r="PR21" s="67"/>
      <c r="PS21" s="67"/>
      <c r="PT21" s="67"/>
      <c r="PU21" s="67"/>
      <c r="PV21" s="67"/>
      <c r="PW21" s="67"/>
      <c r="PX21" s="67"/>
      <c r="PY21" s="67"/>
      <c r="PZ21" s="67"/>
      <c r="QA21" s="67"/>
      <c r="QB21" s="67"/>
      <c r="QC21" s="67"/>
      <c r="QD21" s="67"/>
      <c r="QE21" s="67"/>
      <c r="QF21" s="67"/>
      <c r="QG21" s="67"/>
      <c r="QH21" s="67"/>
      <c r="QI21" s="67"/>
      <c r="QJ21" s="67"/>
      <c r="QK21" s="67"/>
      <c r="QL21" s="67"/>
      <c r="QM21" s="67"/>
      <c r="QN21" s="67"/>
      <c r="QO21" s="67"/>
      <c r="QP21" s="67"/>
      <c r="QQ21" s="67"/>
      <c r="QR21" s="67"/>
      <c r="QS21" s="67"/>
      <c r="QT21" s="67"/>
      <c r="QU21" s="67"/>
      <c r="QV21" s="67"/>
      <c r="QW21" s="67"/>
      <c r="QX21" s="67"/>
      <c r="QY21" s="67"/>
      <c r="QZ21" s="67"/>
      <c r="RA21" s="67"/>
      <c r="RB21" s="67"/>
      <c r="RC21" s="67"/>
      <c r="RD21" s="67"/>
      <c r="RE21" s="67"/>
      <c r="RF21" s="67"/>
      <c r="RG21" s="67"/>
      <c r="RH21" s="67"/>
      <c r="RI21" s="67"/>
      <c r="RJ21" s="67"/>
      <c r="RK21" s="67"/>
      <c r="RL21" s="67"/>
      <c r="RM21" s="67"/>
      <c r="RN21" s="67"/>
      <c r="RO21" s="67"/>
      <c r="RP21" s="67"/>
      <c r="RQ21" s="67"/>
      <c r="RR21" s="67"/>
      <c r="RS21" s="67"/>
      <c r="RT21" s="67"/>
      <c r="RU21" s="67"/>
      <c r="RV21" s="67"/>
      <c r="RW21" s="67"/>
      <c r="RX21" s="67"/>
      <c r="RY21" s="67"/>
      <c r="RZ21" s="67"/>
      <c r="SA21" s="67"/>
      <c r="SB21" s="67"/>
      <c r="SC21" s="67"/>
      <c r="SD21" s="67"/>
      <c r="SE21" s="67"/>
      <c r="SF21" s="67"/>
      <c r="SG21" s="67"/>
      <c r="SH21" s="67"/>
      <c r="SI21" s="67"/>
      <c r="SJ21" s="67"/>
      <c r="SK21" s="67"/>
      <c r="SL21" s="67"/>
      <c r="SM21" s="67"/>
      <c r="SN21" s="67"/>
      <c r="SO21" s="67"/>
      <c r="SP21" s="67"/>
      <c r="SQ21" s="67"/>
      <c r="SR21" s="67"/>
      <c r="SS21" s="67"/>
      <c r="ST21" s="67"/>
      <c r="SU21" s="67"/>
      <c r="SV21" s="67"/>
      <c r="SW21" s="67"/>
      <c r="SX21" s="67"/>
      <c r="SY21" s="67"/>
      <c r="SZ21" s="67"/>
      <c r="TA21" s="67"/>
      <c r="TB21" s="67"/>
      <c r="TC21" s="67"/>
      <c r="TD21" s="67"/>
      <c r="TE21" s="67"/>
      <c r="TF21" s="67"/>
      <c r="TG21" s="67"/>
      <c r="TH21" s="67"/>
      <c r="TI21" s="67"/>
      <c r="TJ21" s="67"/>
      <c r="TK21" s="67"/>
      <c r="TL21" s="67"/>
      <c r="TM21" s="67"/>
      <c r="TN21" s="67"/>
      <c r="TO21" s="67"/>
      <c r="TP21" s="67"/>
      <c r="TQ21" s="67"/>
      <c r="TR21" s="67"/>
      <c r="TS21" s="67"/>
      <c r="TT21" s="67"/>
      <c r="TU21" s="67"/>
      <c r="TV21" s="67"/>
      <c r="TW21" s="67"/>
      <c r="TX21" s="67"/>
      <c r="TY21" s="67"/>
      <c r="TZ21" s="67"/>
      <c r="UA21" s="67"/>
      <c r="UB21" s="67"/>
      <c r="UC21" s="67"/>
      <c r="UD21" s="67"/>
      <c r="UE21" s="67"/>
      <c r="UF21" s="67"/>
      <c r="UG21" s="67"/>
      <c r="UH21" s="67"/>
      <c r="UI21" s="67"/>
      <c r="UJ21" s="67"/>
      <c r="UK21" s="67"/>
      <c r="UL21" s="67"/>
      <c r="UM21" s="67"/>
      <c r="UN21" s="67"/>
      <c r="UO21" s="67"/>
      <c r="UP21" s="67"/>
      <c r="UQ21" s="67"/>
      <c r="UR21" s="67"/>
      <c r="US21" s="67"/>
      <c r="UT21" s="67"/>
      <c r="UU21" s="67"/>
      <c r="UV21" s="67"/>
      <c r="UW21" s="67"/>
      <c r="UX21" s="67"/>
      <c r="UY21" s="67"/>
      <c r="UZ21" s="67"/>
      <c r="VA21" s="67"/>
      <c r="VB21" s="67"/>
      <c r="VC21" s="67"/>
      <c r="VD21" s="67"/>
      <c r="VE21" s="67"/>
      <c r="VF21" s="67"/>
      <c r="VG21" s="67"/>
      <c r="VH21" s="67"/>
      <c r="VI21" s="67"/>
      <c r="VJ21" s="67"/>
      <c r="VK21" s="67"/>
      <c r="VL21" s="67"/>
      <c r="VM21" s="67"/>
      <c r="VN21" s="67"/>
      <c r="VO21" s="67"/>
      <c r="VP21" s="67"/>
      <c r="VQ21" s="67"/>
      <c r="VR21" s="67"/>
      <c r="VS21" s="67"/>
      <c r="VT21" s="67"/>
      <c r="VU21" s="67"/>
      <c r="VV21" s="67"/>
      <c r="VW21" s="67"/>
      <c r="VX21" s="67"/>
      <c r="VY21" s="67"/>
      <c r="VZ21" s="67"/>
      <c r="WA21" s="67"/>
      <c r="WB21" s="67"/>
      <c r="WC21" s="67"/>
      <c r="WD21" s="67"/>
      <c r="WE21" s="67"/>
      <c r="WF21" s="67"/>
      <c r="WG21" s="67"/>
      <c r="WH21" s="67"/>
      <c r="WI21" s="67"/>
      <c r="WJ21" s="67"/>
      <c r="WK21" s="67"/>
      <c r="WL21" s="67"/>
      <c r="WM21" s="67"/>
      <c r="WN21" s="67"/>
      <c r="WO21" s="67"/>
      <c r="WP21" s="67"/>
      <c r="WQ21" s="67"/>
      <c r="WR21" s="67"/>
      <c r="WS21" s="67"/>
      <c r="WT21" s="67"/>
      <c r="WU21" s="67"/>
      <c r="WV21" s="67"/>
      <c r="WW21" s="67"/>
      <c r="WX21" s="67"/>
      <c r="WY21" s="67"/>
      <c r="WZ21" s="67"/>
      <c r="XA21" s="67"/>
      <c r="XB21" s="67"/>
      <c r="XC21" s="67"/>
      <c r="XD21" s="67"/>
      <c r="XE21" s="67"/>
      <c r="XF21" s="67"/>
      <c r="XG21" s="67"/>
      <c r="XH21" s="67"/>
      <c r="XI21" s="67"/>
      <c r="XJ21" s="67"/>
      <c r="XK21" s="67"/>
      <c r="XL21" s="67"/>
      <c r="XM21" s="67"/>
      <c r="XN21" s="67"/>
      <c r="XO21" s="67"/>
      <c r="XP21" s="67"/>
      <c r="XQ21" s="67"/>
      <c r="XR21" s="67"/>
      <c r="XS21" s="67"/>
      <c r="XT21" s="67"/>
      <c r="XU21" s="67"/>
      <c r="XV21" s="67"/>
      <c r="XW21" s="67"/>
      <c r="XX21" s="67"/>
      <c r="XY21" s="67"/>
      <c r="XZ21" s="67"/>
      <c r="YA21" s="67"/>
      <c r="YB21" s="67"/>
      <c r="YC21" s="67"/>
      <c r="YD21" s="67"/>
      <c r="YE21" s="67"/>
      <c r="YF21" s="67"/>
      <c r="YG21" s="67"/>
      <c r="YH21" s="67"/>
      <c r="YI21" s="67"/>
      <c r="YJ21" s="67"/>
      <c r="YK21" s="67"/>
      <c r="YL21" s="67"/>
      <c r="YM21" s="67"/>
      <c r="YN21" s="67"/>
      <c r="YO21" s="67"/>
      <c r="YP21" s="67"/>
      <c r="YQ21" s="67"/>
      <c r="YR21" s="67"/>
      <c r="YS21" s="67"/>
      <c r="YT21" s="67"/>
      <c r="YU21" s="67"/>
      <c r="YV21" s="67"/>
      <c r="YW21" s="67"/>
      <c r="YX21" s="67"/>
      <c r="YY21" s="67"/>
      <c r="YZ21" s="67"/>
      <c r="ZA21" s="67"/>
      <c r="ZB21" s="67"/>
      <c r="ZC21" s="67"/>
      <c r="ZD21" s="67"/>
      <c r="ZE21" s="67"/>
      <c r="ZF21" s="67"/>
      <c r="ZG21" s="67"/>
      <c r="ZH21" s="67"/>
      <c r="ZI21" s="67"/>
      <c r="ZJ21" s="67"/>
      <c r="ZK21" s="67"/>
      <c r="ZL21" s="67"/>
      <c r="ZM21" s="67"/>
      <c r="ZN21" s="67"/>
      <c r="ZO21" s="67"/>
      <c r="ZP21" s="67"/>
      <c r="ZQ21" s="67"/>
      <c r="ZR21" s="67"/>
      <c r="ZS21" s="67"/>
      <c r="ZT21" s="67"/>
      <c r="ZU21" s="67"/>
      <c r="ZV21" s="67"/>
      <c r="ZW21" s="67"/>
      <c r="ZX21" s="67"/>
      <c r="ZY21" s="67"/>
      <c r="ZZ21" s="67"/>
      <c r="AAA21" s="67"/>
      <c r="AAB21" s="67"/>
      <c r="AAC21" s="67"/>
      <c r="AAD21" s="67"/>
      <c r="AAE21" s="67"/>
      <c r="AAF21" s="67"/>
      <c r="AAG21" s="67"/>
      <c r="AAH21" s="67"/>
      <c r="AAI21" s="67"/>
      <c r="AAJ21" s="67"/>
      <c r="AAK21" s="67"/>
      <c r="AAL21" s="67"/>
      <c r="AAM21" s="67"/>
      <c r="AAN21" s="67"/>
      <c r="AAO21" s="67"/>
      <c r="AAP21" s="67"/>
      <c r="AAQ21" s="67"/>
      <c r="AAR21" s="67"/>
      <c r="AAS21" s="67"/>
      <c r="AAT21" s="67"/>
      <c r="AAU21" s="67"/>
      <c r="AAV21" s="67"/>
      <c r="AAW21" s="67"/>
      <c r="AAX21" s="67"/>
      <c r="AAY21" s="67"/>
      <c r="AAZ21" s="67"/>
      <c r="ABA21" s="67"/>
      <c r="ABB21" s="67"/>
      <c r="ABC21" s="67"/>
      <c r="ABD21" s="67"/>
      <c r="ABE21" s="67"/>
      <c r="ABF21" s="67"/>
      <c r="ABG21" s="67"/>
      <c r="ABH21" s="67"/>
      <c r="ABI21" s="67"/>
      <c r="ABJ21" s="67"/>
      <c r="ABK21" s="67"/>
      <c r="ABL21" s="67"/>
      <c r="ABM21" s="67"/>
      <c r="ABN21" s="67"/>
      <c r="ABO21" s="67"/>
      <c r="ABP21" s="67"/>
      <c r="ABQ21" s="67"/>
      <c r="ABR21" s="67"/>
      <c r="ABS21" s="67"/>
      <c r="ABT21" s="67"/>
      <c r="ABU21" s="67"/>
      <c r="ABV21" s="67"/>
      <c r="ABW21" s="67"/>
      <c r="ABX21" s="67"/>
      <c r="ABY21" s="67"/>
      <c r="ABZ21" s="67"/>
      <c r="ACA21" s="67"/>
      <c r="ACB21" s="67"/>
      <c r="ACC21" s="67"/>
      <c r="ACD21" s="67"/>
      <c r="ACE21" s="67"/>
      <c r="ACF21" s="67"/>
      <c r="ACG21" s="67"/>
      <c r="ACH21" s="67"/>
      <c r="ACI21" s="67"/>
      <c r="ACJ21" s="67"/>
      <c r="ACK21" s="67"/>
      <c r="ACL21" s="67"/>
      <c r="ACM21" s="67"/>
      <c r="ACN21" s="67"/>
      <c r="ACO21" s="67"/>
      <c r="ACP21" s="67"/>
      <c r="ACQ21" s="67"/>
      <c r="ACR21" s="67"/>
      <c r="ACS21" s="67"/>
      <c r="ACT21" s="67"/>
      <c r="ACU21" s="67"/>
      <c r="ACV21" s="67"/>
      <c r="ACW21" s="67"/>
      <c r="ACX21" s="67"/>
      <c r="ACY21" s="67"/>
      <c r="ACZ21" s="67"/>
      <c r="ADA21" s="67"/>
      <c r="ADB21" s="67"/>
      <c r="ADC21" s="67"/>
      <c r="ADD21" s="67"/>
      <c r="ADE21" s="67"/>
      <c r="ADF21" s="67"/>
      <c r="ADG21" s="67"/>
      <c r="ADH21" s="67"/>
      <c r="ADI21" s="67"/>
      <c r="ADJ21" s="67"/>
      <c r="ADK21" s="67"/>
      <c r="ADL21" s="67"/>
      <c r="ADM21" s="67"/>
      <c r="ADN21" s="67"/>
      <c r="ADO21" s="67"/>
      <c r="ADP21" s="67"/>
      <c r="ADQ21" s="67"/>
      <c r="ADR21" s="67"/>
      <c r="ADS21" s="67"/>
      <c r="ADT21" s="67"/>
      <c r="ADU21" s="67"/>
      <c r="ADV21" s="67"/>
      <c r="ADW21" s="67"/>
      <c r="ADX21" s="67"/>
      <c r="ADY21" s="67"/>
      <c r="ADZ21" s="67"/>
      <c r="AEA21" s="67"/>
      <c r="AEB21" s="67"/>
      <c r="AEC21" s="67"/>
      <c r="AED21" s="67"/>
      <c r="AEE21" s="67"/>
      <c r="AEF21" s="67"/>
      <c r="AEG21" s="67"/>
      <c r="AEH21" s="67"/>
      <c r="AEI21" s="67"/>
      <c r="AEJ21" s="67"/>
      <c r="AEK21" s="67"/>
      <c r="AEL21" s="67"/>
      <c r="AEM21" s="67"/>
      <c r="AEN21" s="67"/>
      <c r="AEO21" s="67"/>
      <c r="AEP21" s="67"/>
      <c r="AEQ21" s="67"/>
      <c r="AER21" s="67"/>
      <c r="AES21" s="67"/>
      <c r="AET21" s="67"/>
      <c r="AEU21" s="67"/>
      <c r="AEV21" s="67"/>
      <c r="AEW21" s="67"/>
      <c r="AEX21" s="67"/>
      <c r="AEY21" s="67"/>
      <c r="AEZ21" s="67"/>
      <c r="AFA21" s="67"/>
      <c r="AFB21" s="67"/>
      <c r="AFC21" s="67"/>
      <c r="AFD21" s="67"/>
      <c r="AFE21" s="67"/>
      <c r="AFF21" s="67"/>
      <c r="AFG21" s="67"/>
      <c r="AFH21" s="67"/>
      <c r="AFI21" s="67"/>
      <c r="AFJ21" s="67"/>
      <c r="AFK21" s="67"/>
      <c r="AFL21" s="67"/>
      <c r="AFM21" s="67"/>
      <c r="AFN21" s="67"/>
      <c r="AFO21" s="67"/>
      <c r="AFP21" s="67"/>
      <c r="AFQ21" s="67"/>
      <c r="AFR21" s="67"/>
      <c r="AFS21" s="67"/>
      <c r="AFT21" s="67"/>
      <c r="AFU21" s="67"/>
      <c r="AFV21" s="67"/>
      <c r="AFW21" s="67"/>
      <c r="AFX21" s="67"/>
      <c r="AFY21" s="67"/>
      <c r="AFZ21" s="67"/>
      <c r="AGA21" s="67"/>
      <c r="AGB21" s="67"/>
      <c r="AGC21" s="67"/>
      <c r="AGD21" s="67"/>
      <c r="AGE21" s="67"/>
      <c r="AGF21" s="67"/>
      <c r="AGG21" s="67"/>
      <c r="AGH21" s="67"/>
      <c r="AGI21" s="67"/>
      <c r="AGJ21" s="67"/>
      <c r="AGK21" s="67"/>
      <c r="AGL21" s="67"/>
      <c r="AGM21" s="67"/>
      <c r="AGN21" s="67"/>
      <c r="AGO21" s="67"/>
      <c r="AGP21" s="67"/>
      <c r="AGQ21" s="67"/>
      <c r="AGR21" s="67"/>
      <c r="AGS21" s="67"/>
      <c r="AGT21" s="67"/>
      <c r="AGU21" s="67"/>
      <c r="AGV21" s="67"/>
      <c r="AGW21" s="67"/>
      <c r="AGX21" s="67"/>
      <c r="AGY21" s="67"/>
      <c r="AGZ21" s="67"/>
      <c r="AHA21" s="67"/>
      <c r="AHB21" s="67"/>
      <c r="AHC21" s="67"/>
      <c r="AHD21" s="67"/>
      <c r="AHE21" s="67"/>
      <c r="AHF21" s="67"/>
      <c r="AHG21" s="67"/>
      <c r="AHH21" s="67"/>
      <c r="AHI21" s="67"/>
      <c r="AHJ21" s="67"/>
      <c r="AHK21" s="67"/>
      <c r="AHL21" s="67"/>
      <c r="AHM21" s="67"/>
      <c r="AHN21" s="67"/>
      <c r="AHO21" s="67"/>
      <c r="AHP21" s="67"/>
      <c r="AHQ21" s="67"/>
      <c r="AHR21" s="67"/>
      <c r="AHS21" s="67"/>
      <c r="AHT21" s="67"/>
      <c r="AHU21" s="67"/>
      <c r="AHV21" s="67"/>
      <c r="AHW21" s="67"/>
      <c r="AHX21" s="67"/>
      <c r="AHY21" s="67"/>
      <c r="AHZ21" s="67"/>
      <c r="AIA21" s="67"/>
      <c r="AIB21" s="67"/>
      <c r="AIC21" s="67"/>
      <c r="AID21" s="67"/>
      <c r="AIE21" s="67"/>
      <c r="AIF21" s="67"/>
      <c r="AIG21" s="67"/>
      <c r="AIH21" s="67"/>
      <c r="AII21" s="67"/>
      <c r="AIJ21" s="67"/>
      <c r="AIK21" s="67"/>
      <c r="AIL21" s="67"/>
      <c r="AIM21" s="67"/>
      <c r="AIN21" s="67"/>
      <c r="AIO21" s="67"/>
      <c r="AIP21" s="67"/>
      <c r="AIQ21" s="67"/>
      <c r="AIR21" s="67"/>
      <c r="AIS21" s="67"/>
      <c r="AIT21" s="67"/>
      <c r="AIU21" s="67"/>
      <c r="AIV21" s="67"/>
      <c r="AIW21" s="67"/>
      <c r="AIX21" s="67"/>
      <c r="AIY21" s="67"/>
      <c r="AIZ21" s="67"/>
      <c r="AJA21" s="67"/>
      <c r="AJB21" s="67"/>
      <c r="AJC21" s="67"/>
      <c r="AJD21" s="67"/>
      <c r="AJE21" s="67"/>
      <c r="AJF21" s="67"/>
      <c r="AJG21" s="67"/>
      <c r="AJH21" s="67"/>
      <c r="AJI21" s="67"/>
      <c r="AJJ21" s="67"/>
      <c r="AJK21" s="67"/>
      <c r="AJL21" s="67"/>
      <c r="AJM21" s="67"/>
      <c r="AJN21" s="67"/>
      <c r="AJO21" s="67"/>
      <c r="AJP21" s="67"/>
      <c r="AJQ21" s="67"/>
      <c r="AJR21" s="67"/>
      <c r="AJS21" s="67"/>
      <c r="AJT21" s="67"/>
      <c r="AJU21" s="67"/>
      <c r="AJV21" s="67"/>
      <c r="AJW21" s="67"/>
      <c r="AJX21" s="67"/>
      <c r="AJY21" s="67"/>
      <c r="AJZ21" s="67"/>
      <c r="AKA21" s="67"/>
      <c r="AKB21" s="67"/>
      <c r="AKC21" s="67"/>
      <c r="AKD21" s="67"/>
      <c r="AKE21" s="67"/>
      <c r="AKF21" s="67"/>
      <c r="AKG21" s="67"/>
      <c r="AKH21" s="67"/>
      <c r="AKI21" s="67"/>
      <c r="AKJ21" s="67"/>
      <c r="AKK21" s="67"/>
      <c r="AKL21" s="67"/>
      <c r="AKM21" s="67"/>
      <c r="AKN21" s="67"/>
      <c r="AKO21" s="67"/>
      <c r="AKP21" s="67"/>
      <c r="AKQ21" s="67"/>
      <c r="AKR21" s="67"/>
      <c r="AKS21" s="67"/>
      <c r="AKT21" s="67"/>
      <c r="AKU21" s="67"/>
      <c r="AKV21" s="67"/>
      <c r="AKW21" s="67"/>
      <c r="AKX21" s="67"/>
      <c r="AKY21" s="67"/>
      <c r="AKZ21" s="67"/>
      <c r="ALA21" s="67"/>
      <c r="ALB21" s="67"/>
      <c r="ALC21" s="67"/>
      <c r="ALD21" s="67"/>
      <c r="ALE21" s="67"/>
      <c r="ALF21" s="67"/>
      <c r="ALG21" s="67"/>
      <c r="ALH21" s="67"/>
      <c r="ALI21" s="67"/>
      <c r="ALJ21" s="67"/>
      <c r="ALK21" s="67"/>
      <c r="ALL21" s="67"/>
      <c r="ALM21" s="67"/>
      <c r="ALN21" s="67"/>
      <c r="ALO21" s="67"/>
      <c r="ALP21" s="67"/>
      <c r="ALQ21" s="67"/>
      <c r="ALR21" s="67"/>
      <c r="ALS21" s="67"/>
      <c r="ALT21" s="67"/>
      <c r="ALU21" s="67"/>
      <c r="ALV21" s="67"/>
      <c r="ALW21" s="67"/>
      <c r="ALX21" s="67"/>
      <c r="ALY21" s="67"/>
      <c r="ALZ21" s="67"/>
      <c r="AMA21" s="67"/>
      <c r="AMB21" s="67"/>
      <c r="AMC21" s="67"/>
      <c r="AMD21" s="67"/>
      <c r="AME21" s="67"/>
      <c r="AMF21" s="67"/>
      <c r="AMG21" s="67"/>
      <c r="AMH21" s="67"/>
      <c r="AMI21" s="67"/>
      <c r="AMJ21" s="67"/>
      <c r="AMK21" s="67"/>
      <c r="AML21" s="67"/>
      <c r="AMM21" s="67"/>
      <c r="AMN21" s="67"/>
      <c r="AMO21" s="67"/>
      <c r="AMP21" s="67"/>
      <c r="AMQ21" s="67"/>
      <c r="AMR21" s="67"/>
      <c r="AMS21" s="67"/>
      <c r="AMT21" s="67"/>
      <c r="AMU21" s="67"/>
      <c r="AMV21" s="67"/>
      <c r="AMW21" s="67"/>
      <c r="AMX21" s="67"/>
      <c r="AMY21" s="67"/>
      <c r="AMZ21" s="67"/>
      <c r="ANA21" s="67"/>
      <c r="ANB21" s="67"/>
      <c r="ANC21" s="67"/>
      <c r="AND21" s="67"/>
      <c r="ANE21" s="67"/>
      <c r="ANF21" s="67"/>
      <c r="ANG21" s="67"/>
      <c r="ANH21" s="67"/>
      <c r="ANI21" s="67"/>
      <c r="ANJ21" s="67"/>
      <c r="ANK21" s="67"/>
      <c r="ANL21" s="67"/>
      <c r="ANM21" s="67"/>
      <c r="ANN21" s="67"/>
      <c r="ANO21" s="67"/>
      <c r="ANP21" s="67"/>
      <c r="ANQ21" s="67"/>
      <c r="ANR21" s="67"/>
      <c r="ANS21" s="67"/>
      <c r="ANT21" s="67"/>
      <c r="ANU21" s="67"/>
      <c r="ANV21" s="67"/>
      <c r="ANW21" s="67"/>
      <c r="ANX21" s="67"/>
      <c r="ANY21" s="67"/>
      <c r="ANZ21" s="67"/>
      <c r="AOA21" s="67"/>
      <c r="AOB21" s="67"/>
      <c r="AOC21" s="67"/>
      <c r="AOD21" s="67"/>
      <c r="AOE21" s="67"/>
      <c r="AOF21" s="67"/>
      <c r="AOG21" s="67"/>
      <c r="AOH21" s="67"/>
      <c r="AOI21" s="67"/>
      <c r="AOJ21" s="67"/>
      <c r="AOK21" s="67"/>
      <c r="AOL21" s="67"/>
      <c r="AOM21" s="67"/>
      <c r="AON21" s="67"/>
      <c r="AOO21" s="67"/>
      <c r="AOP21" s="67"/>
      <c r="AOQ21" s="67"/>
      <c r="AOR21" s="67"/>
      <c r="AOS21" s="67"/>
      <c r="AOT21" s="67"/>
      <c r="AOU21" s="67"/>
      <c r="AOV21" s="67"/>
      <c r="AOW21" s="67"/>
      <c r="AOX21" s="67"/>
      <c r="AOY21" s="67"/>
      <c r="AOZ21" s="67"/>
      <c r="APA21" s="67"/>
      <c r="APB21" s="67"/>
      <c r="APC21" s="67"/>
      <c r="APD21" s="67"/>
      <c r="APE21" s="67"/>
      <c r="APF21" s="67"/>
      <c r="APG21" s="67"/>
      <c r="APH21" s="67"/>
      <c r="API21" s="67"/>
      <c r="APJ21" s="67"/>
      <c r="APK21" s="67"/>
      <c r="APL21" s="67"/>
      <c r="APM21" s="67"/>
      <c r="APN21" s="67"/>
      <c r="APO21" s="67"/>
      <c r="APP21" s="67"/>
      <c r="APQ21" s="67"/>
      <c r="APR21" s="67"/>
      <c r="APS21" s="67"/>
      <c r="APT21" s="67"/>
      <c r="APU21" s="67"/>
      <c r="APV21" s="67"/>
      <c r="APW21" s="67"/>
      <c r="APX21" s="67"/>
      <c r="APY21" s="67"/>
      <c r="APZ21" s="67"/>
      <c r="AQA21" s="67"/>
      <c r="AQB21" s="67"/>
      <c r="AQC21" s="67"/>
      <c r="AQD21" s="67"/>
      <c r="AQE21" s="67"/>
      <c r="AQF21" s="67"/>
      <c r="AQG21" s="67"/>
      <c r="AQH21" s="67"/>
      <c r="AQI21" s="67"/>
      <c r="AQJ21" s="67"/>
      <c r="AQK21" s="67"/>
      <c r="AQL21" s="67"/>
      <c r="AQM21" s="67"/>
      <c r="AQN21" s="67"/>
      <c r="AQO21" s="67"/>
      <c r="AQP21" s="67"/>
      <c r="AQQ21" s="67"/>
      <c r="AQR21" s="67"/>
      <c r="AQS21" s="67"/>
      <c r="AQT21" s="67"/>
      <c r="AQU21" s="67"/>
      <c r="AQV21" s="67"/>
      <c r="AQW21" s="67"/>
      <c r="AQX21" s="67"/>
      <c r="AQY21" s="67"/>
      <c r="AQZ21" s="67"/>
      <c r="ARA21" s="67"/>
      <c r="ARB21" s="67"/>
      <c r="ARC21" s="67"/>
      <c r="ARD21" s="67"/>
      <c r="ARE21" s="67"/>
      <c r="ARF21" s="67"/>
      <c r="ARG21" s="67"/>
      <c r="ARH21" s="67"/>
      <c r="ARI21" s="67"/>
      <c r="ARJ21" s="67"/>
      <c r="ARK21" s="67"/>
      <c r="ARL21" s="67"/>
      <c r="ARM21" s="67"/>
      <c r="ARN21" s="67"/>
      <c r="ARO21" s="67"/>
      <c r="ARP21" s="67"/>
      <c r="ARQ21" s="67"/>
      <c r="ARR21" s="67"/>
      <c r="ARS21" s="67"/>
      <c r="ART21" s="67"/>
      <c r="ARU21" s="67"/>
      <c r="ARV21" s="67"/>
      <c r="ARW21" s="67"/>
      <c r="ARX21" s="67"/>
      <c r="ARY21" s="67"/>
      <c r="ARZ21" s="67"/>
      <c r="ASA21" s="67"/>
      <c r="ASB21" s="67"/>
      <c r="ASC21" s="67"/>
      <c r="ASD21" s="67"/>
      <c r="ASE21" s="67"/>
      <c r="ASF21" s="67"/>
      <c r="ASG21" s="67"/>
      <c r="ASH21" s="67"/>
      <c r="ASI21" s="67"/>
      <c r="ASJ21" s="67"/>
      <c r="ASK21" s="67"/>
      <c r="ASL21" s="67"/>
      <c r="ASM21" s="67"/>
      <c r="ASN21" s="67"/>
      <c r="ASO21" s="67"/>
      <c r="ASP21" s="67"/>
      <c r="ASQ21" s="67"/>
      <c r="ASR21" s="67"/>
      <c r="ASS21" s="67"/>
      <c r="AST21" s="67"/>
      <c r="ASU21" s="67"/>
      <c r="ASV21" s="67"/>
      <c r="ASW21" s="67"/>
      <c r="ASX21" s="67"/>
      <c r="ASY21" s="67"/>
      <c r="ASZ21" s="67"/>
      <c r="ATA21" s="67"/>
      <c r="ATB21" s="67"/>
      <c r="ATC21" s="67"/>
      <c r="ATD21" s="67"/>
      <c r="ATE21" s="67"/>
      <c r="ATF21" s="67"/>
      <c r="ATG21" s="67"/>
      <c r="ATH21" s="67"/>
      <c r="ATI21" s="67"/>
      <c r="ATJ21" s="67"/>
      <c r="ATK21" s="67"/>
      <c r="ATL21" s="67"/>
      <c r="ATM21" s="67"/>
      <c r="ATN21" s="67"/>
      <c r="ATO21" s="67"/>
      <c r="ATP21" s="67"/>
      <c r="ATQ21" s="67"/>
      <c r="ATR21" s="67"/>
      <c r="ATS21" s="67"/>
      <c r="ATT21" s="67"/>
      <c r="ATU21" s="67"/>
      <c r="ATV21" s="67"/>
      <c r="ATW21" s="67"/>
      <c r="ATX21" s="67"/>
      <c r="ATY21" s="67"/>
      <c r="ATZ21" s="67"/>
      <c r="AUA21" s="67"/>
      <c r="AUB21" s="67"/>
      <c r="AUC21" s="67"/>
      <c r="AUD21" s="67"/>
      <c r="AUE21" s="67"/>
      <c r="AUF21" s="67"/>
      <c r="AUG21" s="67"/>
      <c r="AUH21" s="67"/>
      <c r="AUI21" s="67"/>
      <c r="AUJ21" s="67"/>
      <c r="AUK21" s="67"/>
      <c r="AUL21" s="67"/>
      <c r="AUM21" s="67"/>
      <c r="AUN21" s="67"/>
      <c r="AUO21" s="67"/>
      <c r="AUP21" s="67"/>
      <c r="AUQ21" s="67"/>
      <c r="AUR21" s="67"/>
      <c r="AUS21" s="67"/>
      <c r="AUT21" s="67"/>
      <c r="AUU21" s="67"/>
      <c r="AUV21" s="67"/>
      <c r="AUW21" s="67"/>
      <c r="AUX21" s="67"/>
      <c r="AUY21" s="67"/>
      <c r="AUZ21" s="67"/>
      <c r="AVA21" s="67"/>
      <c r="AVB21" s="67"/>
      <c r="AVC21" s="67"/>
      <c r="AVD21" s="67"/>
      <c r="AVE21" s="67"/>
      <c r="AVF21" s="67"/>
      <c r="AVG21" s="67"/>
      <c r="AVH21" s="67"/>
      <c r="AVI21" s="67"/>
      <c r="AVJ21" s="67"/>
      <c r="AVK21" s="67"/>
      <c r="AVL21" s="67"/>
      <c r="AVM21" s="67"/>
      <c r="AVN21" s="67"/>
      <c r="AVO21" s="67"/>
      <c r="AVP21" s="67"/>
      <c r="AVQ21" s="67"/>
      <c r="AVR21" s="67"/>
      <c r="AVS21" s="67"/>
      <c r="AVT21" s="67"/>
      <c r="AVU21" s="67"/>
      <c r="AVV21" s="67"/>
      <c r="AVW21" s="67"/>
      <c r="AVX21" s="67"/>
      <c r="AVY21" s="67"/>
      <c r="AVZ21" s="67"/>
      <c r="AWA21" s="67"/>
      <c r="AWB21" s="67"/>
      <c r="AWC21" s="67"/>
      <c r="AWD21" s="67"/>
      <c r="AWE21" s="67"/>
      <c r="AWF21" s="67"/>
      <c r="AWG21" s="67"/>
      <c r="AWH21" s="67"/>
      <c r="AWI21" s="67"/>
      <c r="AWJ21" s="67"/>
      <c r="AWK21" s="67"/>
      <c r="AWL21" s="67"/>
      <c r="AWM21" s="67"/>
      <c r="AWN21" s="67"/>
      <c r="AWO21" s="67"/>
      <c r="AWP21" s="67"/>
      <c r="AWQ21" s="67"/>
      <c r="AWR21" s="67"/>
      <c r="AWS21" s="67"/>
      <c r="AWT21" s="67"/>
      <c r="AWU21" s="67"/>
      <c r="AWV21" s="67"/>
      <c r="AWW21" s="67"/>
      <c r="AWX21" s="67"/>
      <c r="AWY21" s="67"/>
      <c r="AWZ21" s="67"/>
      <c r="AXA21" s="67"/>
      <c r="AXB21" s="67"/>
      <c r="AXC21" s="67"/>
      <c r="AXD21" s="67"/>
      <c r="AXE21" s="67"/>
      <c r="AXF21" s="67"/>
      <c r="AXG21" s="67"/>
      <c r="AXH21" s="67"/>
      <c r="AXI21" s="67"/>
      <c r="AXJ21" s="67"/>
      <c r="AXK21" s="67"/>
      <c r="AXL21" s="67"/>
      <c r="AXM21" s="67"/>
      <c r="AXN21" s="67"/>
      <c r="AXO21" s="67"/>
      <c r="AXP21" s="67"/>
      <c r="AXQ21" s="67"/>
      <c r="AXR21" s="67"/>
      <c r="AXS21" s="67"/>
      <c r="AXT21" s="67"/>
      <c r="AXU21" s="67"/>
      <c r="AXV21" s="67"/>
      <c r="AXW21" s="67"/>
      <c r="AXX21" s="67"/>
      <c r="AXY21" s="67"/>
      <c r="AXZ21" s="67"/>
      <c r="AYA21" s="67"/>
      <c r="AYB21" s="67"/>
      <c r="AYC21" s="67"/>
      <c r="AYD21" s="67"/>
      <c r="AYE21" s="67"/>
      <c r="AYF21" s="67"/>
      <c r="AYG21" s="67"/>
      <c r="AYH21" s="67"/>
      <c r="AYI21" s="67"/>
      <c r="AYJ21" s="67"/>
      <c r="AYK21" s="67"/>
      <c r="AYL21" s="67"/>
      <c r="AYM21" s="67"/>
      <c r="AYN21" s="67"/>
      <c r="AYO21" s="67"/>
      <c r="AYP21" s="67"/>
      <c r="AYQ21" s="67"/>
      <c r="AYR21" s="67"/>
      <c r="AYS21" s="67"/>
      <c r="AYT21" s="67"/>
      <c r="AYU21" s="67"/>
      <c r="AYV21" s="67"/>
      <c r="AYW21" s="67"/>
      <c r="AYX21" s="67"/>
      <c r="AYY21" s="67"/>
      <c r="AYZ21" s="67"/>
      <c r="AZA21" s="67"/>
      <c r="AZB21" s="67"/>
      <c r="AZC21" s="67"/>
      <c r="AZD21" s="67"/>
      <c r="AZE21" s="67"/>
      <c r="AZF21" s="67"/>
      <c r="AZG21" s="67"/>
      <c r="AZH21" s="67"/>
      <c r="AZI21" s="67"/>
      <c r="AZJ21" s="67"/>
      <c r="AZK21" s="67"/>
      <c r="AZL21" s="67"/>
      <c r="AZM21" s="67"/>
      <c r="AZN21" s="67"/>
      <c r="AZO21" s="67"/>
      <c r="AZP21" s="67"/>
      <c r="AZQ21" s="67"/>
      <c r="AZR21" s="67"/>
      <c r="AZS21" s="67"/>
      <c r="AZT21" s="67"/>
      <c r="AZU21" s="67"/>
      <c r="AZV21" s="67"/>
      <c r="AZW21" s="67"/>
      <c r="AZX21" s="67"/>
      <c r="AZY21" s="67"/>
      <c r="AZZ21" s="67"/>
      <c r="BAA21" s="67"/>
      <c r="BAB21" s="67"/>
      <c r="BAC21" s="67"/>
      <c r="BAD21" s="67"/>
      <c r="BAE21" s="67"/>
      <c r="BAF21" s="67"/>
      <c r="BAG21" s="67"/>
      <c r="BAH21" s="67"/>
      <c r="BAI21" s="67"/>
      <c r="BAJ21" s="67"/>
      <c r="BAK21" s="67"/>
      <c r="BAL21" s="67"/>
      <c r="BAM21" s="67"/>
      <c r="BAN21" s="67"/>
      <c r="BAO21" s="67"/>
      <c r="BAP21" s="67"/>
      <c r="BAQ21" s="67"/>
      <c r="BAR21" s="67"/>
      <c r="BAS21" s="67"/>
      <c r="BAT21" s="67"/>
      <c r="BAU21" s="67"/>
      <c r="BAV21" s="67"/>
      <c r="BAW21" s="67"/>
      <c r="BAX21" s="67"/>
      <c r="BAY21" s="67"/>
      <c r="BAZ21" s="67"/>
      <c r="BBA21" s="67"/>
      <c r="BBB21" s="67"/>
      <c r="BBC21" s="67"/>
      <c r="BBD21" s="67"/>
      <c r="BBE21" s="67"/>
      <c r="BBF21" s="67"/>
      <c r="BBG21" s="67"/>
      <c r="BBH21" s="67"/>
      <c r="BBI21" s="67"/>
      <c r="BBJ21" s="67"/>
      <c r="BBK21" s="67"/>
      <c r="BBL21" s="67"/>
      <c r="BBM21" s="67"/>
      <c r="BBN21" s="67"/>
      <c r="BBO21" s="67"/>
      <c r="BBP21" s="67"/>
      <c r="BBQ21" s="67"/>
      <c r="BBR21" s="67"/>
      <c r="BBS21" s="67"/>
      <c r="BBT21" s="67"/>
      <c r="BBU21" s="67"/>
      <c r="BBV21" s="67"/>
      <c r="BBW21" s="67"/>
      <c r="BBX21" s="67"/>
      <c r="BBY21" s="67"/>
      <c r="BBZ21" s="67"/>
      <c r="BCA21" s="67"/>
      <c r="BCB21" s="67"/>
      <c r="BCC21" s="67"/>
      <c r="BCD21" s="67"/>
      <c r="BCE21" s="67"/>
      <c r="BCF21" s="67"/>
      <c r="BCG21" s="67"/>
      <c r="BCH21" s="67"/>
      <c r="BCI21" s="67"/>
      <c r="BCJ21" s="67"/>
      <c r="BCK21" s="67"/>
      <c r="BCL21" s="67"/>
      <c r="BCM21" s="67"/>
      <c r="BCN21" s="67"/>
      <c r="BCO21" s="67"/>
      <c r="BCP21" s="67"/>
      <c r="BCQ21" s="67"/>
      <c r="BCR21" s="67"/>
      <c r="BCS21" s="67"/>
      <c r="BCT21" s="67"/>
      <c r="BCU21" s="67"/>
      <c r="BCV21" s="67"/>
      <c r="BCW21" s="67"/>
      <c r="BCX21" s="67"/>
      <c r="BCY21" s="67"/>
      <c r="BCZ21" s="67"/>
      <c r="BDA21" s="67"/>
      <c r="BDB21" s="67"/>
      <c r="BDC21" s="67"/>
      <c r="BDD21" s="67"/>
      <c r="BDE21" s="67"/>
      <c r="BDF21" s="67"/>
      <c r="BDG21" s="67"/>
      <c r="BDH21" s="67"/>
      <c r="BDI21" s="67"/>
      <c r="BDJ21" s="67"/>
      <c r="BDK21" s="67"/>
      <c r="BDL21" s="67"/>
      <c r="BDM21" s="67"/>
      <c r="BDN21" s="67"/>
      <c r="BDO21" s="67"/>
      <c r="BDP21" s="67"/>
      <c r="BDQ21" s="67"/>
      <c r="BDR21" s="67"/>
      <c r="BDS21" s="67"/>
      <c r="BDT21" s="67"/>
      <c r="BDU21" s="67"/>
      <c r="BDV21" s="67"/>
      <c r="BDW21" s="67"/>
      <c r="BDX21" s="67"/>
      <c r="BDY21" s="67"/>
      <c r="BDZ21" s="67"/>
      <c r="BEA21" s="67"/>
      <c r="BEB21" s="67"/>
      <c r="BEC21" s="67"/>
      <c r="BED21" s="67"/>
      <c r="BEE21" s="67"/>
      <c r="BEF21" s="67"/>
      <c r="BEG21" s="67"/>
      <c r="BEH21" s="67"/>
      <c r="BEI21" s="67"/>
      <c r="BEJ21" s="67"/>
      <c r="BEK21" s="67"/>
      <c r="BEL21" s="67"/>
      <c r="BEM21" s="67"/>
      <c r="BEN21" s="67"/>
      <c r="BEO21" s="67"/>
      <c r="BEP21" s="67"/>
      <c r="BEQ21" s="67"/>
      <c r="BER21" s="67"/>
      <c r="BES21" s="67"/>
      <c r="BET21" s="67"/>
      <c r="BEU21" s="67"/>
      <c r="BEV21" s="67"/>
      <c r="BEW21" s="67"/>
      <c r="BEX21" s="67"/>
      <c r="BEY21" s="67"/>
      <c r="BEZ21" s="67"/>
      <c r="BFA21" s="67"/>
      <c r="BFB21" s="67"/>
      <c r="BFC21" s="67"/>
      <c r="BFD21" s="67"/>
      <c r="BFE21" s="67"/>
      <c r="BFF21" s="67"/>
      <c r="BFG21" s="67"/>
      <c r="BFH21" s="67"/>
      <c r="BFI21" s="67"/>
      <c r="BFJ21" s="67"/>
      <c r="BFK21" s="67"/>
      <c r="BFL21" s="67"/>
      <c r="BFM21" s="67"/>
      <c r="BFN21" s="67"/>
      <c r="BFO21" s="67"/>
      <c r="BFP21" s="67"/>
      <c r="BFQ21" s="67"/>
      <c r="BFR21" s="67"/>
      <c r="BFS21" s="67"/>
      <c r="BFT21" s="67"/>
      <c r="BFU21" s="67"/>
      <c r="BFV21" s="67"/>
      <c r="BFW21" s="67"/>
      <c r="BFX21" s="67"/>
      <c r="BFY21" s="67"/>
      <c r="BFZ21" s="67"/>
      <c r="BGA21" s="67"/>
      <c r="BGB21" s="67"/>
      <c r="BGC21" s="67"/>
      <c r="BGD21" s="67"/>
      <c r="BGE21" s="67"/>
      <c r="BGF21" s="67"/>
      <c r="BGG21" s="67"/>
      <c r="BGH21" s="67"/>
      <c r="BGI21" s="67"/>
      <c r="BGJ21" s="67"/>
      <c r="BGK21" s="67"/>
      <c r="BGL21" s="67"/>
      <c r="BGM21" s="67"/>
      <c r="BGN21" s="67"/>
      <c r="BGO21" s="67"/>
      <c r="BGP21" s="67"/>
      <c r="BGQ21" s="67"/>
      <c r="BGR21" s="67"/>
      <c r="BGS21" s="67"/>
      <c r="BGT21" s="67"/>
      <c r="BGU21" s="67"/>
      <c r="BGV21" s="67"/>
      <c r="BGW21" s="67"/>
      <c r="BGX21" s="67"/>
      <c r="BGY21" s="67"/>
      <c r="BGZ21" s="67"/>
      <c r="BHA21" s="67"/>
      <c r="BHB21" s="67"/>
      <c r="BHC21" s="67"/>
      <c r="BHD21" s="67"/>
      <c r="BHE21" s="67"/>
      <c r="BHF21" s="67"/>
      <c r="BHG21" s="67"/>
      <c r="BHH21" s="67"/>
      <c r="BHI21" s="67"/>
      <c r="BHJ21" s="67"/>
      <c r="BHK21" s="67"/>
      <c r="BHL21" s="67"/>
      <c r="BHM21" s="67"/>
      <c r="BHN21" s="67"/>
      <c r="BHO21" s="67"/>
      <c r="BHP21" s="67"/>
      <c r="BHQ21" s="67"/>
      <c r="BHR21" s="67"/>
      <c r="BHS21" s="67"/>
      <c r="BHT21" s="67"/>
      <c r="BHU21" s="67"/>
      <c r="BHV21" s="67"/>
      <c r="BHW21" s="67"/>
      <c r="BHX21" s="67"/>
      <c r="BHY21" s="67"/>
      <c r="BHZ21" s="67"/>
      <c r="BIA21" s="67"/>
      <c r="BIB21" s="67"/>
      <c r="BIC21" s="67"/>
      <c r="BID21" s="67"/>
      <c r="BIE21" s="67"/>
      <c r="BIF21" s="67"/>
      <c r="BIG21" s="67"/>
      <c r="BIH21" s="67"/>
      <c r="BII21" s="67"/>
      <c r="BIJ21" s="67"/>
      <c r="BIK21" s="67"/>
      <c r="BIL21" s="67"/>
      <c r="BIM21" s="67"/>
      <c r="BIN21" s="67"/>
      <c r="BIO21" s="67"/>
      <c r="BIP21" s="67"/>
      <c r="BIQ21" s="67"/>
      <c r="BIR21" s="67"/>
      <c r="BIS21" s="67"/>
      <c r="BIT21" s="67"/>
      <c r="BIU21" s="67"/>
      <c r="BIV21" s="67"/>
      <c r="BIW21" s="67"/>
      <c r="BIX21" s="67"/>
      <c r="BIY21" s="67"/>
      <c r="BIZ21" s="67"/>
      <c r="BJA21" s="67"/>
      <c r="BJB21" s="67"/>
      <c r="BJC21" s="67"/>
      <c r="BJD21" s="67"/>
      <c r="BJE21" s="67"/>
      <c r="BJF21" s="67"/>
      <c r="BJG21" s="67"/>
      <c r="BJH21" s="67"/>
      <c r="BJI21" s="67"/>
      <c r="BJJ21" s="67"/>
      <c r="BJK21" s="67"/>
      <c r="BJL21" s="67"/>
      <c r="BJM21" s="67"/>
      <c r="BJN21" s="67"/>
      <c r="BJO21" s="67"/>
      <c r="BJP21" s="67"/>
      <c r="BJQ21" s="67"/>
      <c r="BJR21" s="67"/>
      <c r="BJS21" s="67"/>
      <c r="BJT21" s="67"/>
      <c r="BJU21" s="67"/>
      <c r="BJV21" s="67"/>
      <c r="BJW21" s="67"/>
      <c r="BJX21" s="67"/>
      <c r="BJY21" s="67"/>
      <c r="BJZ21" s="67"/>
      <c r="BKA21" s="67"/>
      <c r="BKB21" s="67"/>
      <c r="BKC21" s="67"/>
      <c r="BKD21" s="67"/>
      <c r="BKE21" s="67"/>
      <c r="BKF21" s="67"/>
      <c r="BKG21" s="67"/>
      <c r="BKH21" s="67"/>
      <c r="BKI21" s="67"/>
      <c r="BKJ21" s="67"/>
      <c r="BKK21" s="67"/>
      <c r="BKL21" s="67"/>
      <c r="BKM21" s="67"/>
      <c r="BKN21" s="67"/>
      <c r="BKO21" s="67"/>
      <c r="BKP21" s="67"/>
      <c r="BKQ21" s="67"/>
      <c r="BKR21" s="67"/>
      <c r="BKS21" s="67"/>
      <c r="BKT21" s="67"/>
      <c r="BKU21" s="67"/>
      <c r="BKV21" s="67"/>
      <c r="BKW21" s="67"/>
      <c r="BKX21" s="67"/>
      <c r="BKY21" s="67"/>
      <c r="BKZ21" s="67"/>
      <c r="BLA21" s="67"/>
      <c r="BLB21" s="67"/>
      <c r="BLC21" s="67"/>
      <c r="BLD21" s="67"/>
      <c r="BLE21" s="67"/>
      <c r="BLF21" s="67"/>
      <c r="BLG21" s="67"/>
      <c r="BLH21" s="67"/>
      <c r="BLI21" s="67"/>
      <c r="BLJ21" s="67"/>
      <c r="BLK21" s="67"/>
      <c r="BLL21" s="67"/>
      <c r="BLM21" s="67"/>
      <c r="BLN21" s="67"/>
      <c r="BLO21" s="67"/>
      <c r="BLP21" s="67"/>
      <c r="BLQ21" s="67"/>
      <c r="BLR21" s="67"/>
      <c r="BLS21" s="67"/>
      <c r="BLT21" s="67"/>
      <c r="BLU21" s="67"/>
      <c r="BLV21" s="67"/>
      <c r="BLW21" s="67"/>
      <c r="BLX21" s="67"/>
      <c r="BLY21" s="67"/>
      <c r="BLZ21" s="67"/>
      <c r="BMA21" s="67"/>
      <c r="BMB21" s="67"/>
      <c r="BMC21" s="67"/>
      <c r="BMD21" s="67"/>
      <c r="BME21" s="67"/>
      <c r="BMF21" s="67"/>
      <c r="BMG21" s="67"/>
      <c r="BMH21" s="67"/>
      <c r="BMI21" s="67"/>
      <c r="BMJ21" s="67"/>
      <c r="BMK21" s="67"/>
      <c r="BML21" s="67"/>
      <c r="BMM21" s="67"/>
      <c r="BMN21" s="67"/>
      <c r="BMO21" s="67"/>
      <c r="BMP21" s="67"/>
      <c r="BMQ21" s="67"/>
      <c r="BMR21" s="67"/>
      <c r="BMS21" s="67"/>
      <c r="BMT21" s="67"/>
      <c r="BMU21" s="67"/>
      <c r="BMV21" s="67"/>
      <c r="BMW21" s="67"/>
      <c r="BMX21" s="67"/>
      <c r="BMY21" s="67"/>
      <c r="BMZ21" s="67"/>
      <c r="BNA21" s="67"/>
      <c r="BNB21" s="67"/>
      <c r="BNC21" s="67"/>
      <c r="BND21" s="67"/>
      <c r="BNE21" s="67"/>
      <c r="BNF21" s="67"/>
      <c r="BNG21" s="67"/>
      <c r="BNH21" s="67"/>
      <c r="BNI21" s="67"/>
      <c r="BNJ21" s="67"/>
      <c r="BNK21" s="67"/>
      <c r="BNL21" s="67"/>
      <c r="BNM21" s="67"/>
      <c r="BNN21" s="67"/>
      <c r="BNO21" s="67"/>
      <c r="BNP21" s="67"/>
      <c r="BNQ21" s="67"/>
      <c r="BNR21" s="67"/>
      <c r="BNS21" s="67"/>
      <c r="BNT21" s="67"/>
      <c r="BNU21" s="67"/>
      <c r="BNV21" s="67"/>
      <c r="BNW21" s="67"/>
      <c r="BNX21" s="67"/>
      <c r="BNY21" s="67"/>
      <c r="BNZ21" s="67"/>
      <c r="BOA21" s="67"/>
      <c r="BOB21" s="67"/>
      <c r="BOC21" s="67"/>
      <c r="BOD21" s="67"/>
      <c r="BOE21" s="67"/>
      <c r="BOF21" s="67"/>
      <c r="BOG21" s="67"/>
      <c r="BOH21" s="67"/>
      <c r="BOI21" s="67"/>
      <c r="BOJ21" s="67"/>
      <c r="BOK21" s="67"/>
      <c r="BOL21" s="67"/>
      <c r="BOM21" s="67"/>
      <c r="BON21" s="67"/>
      <c r="BOO21" s="67"/>
      <c r="BOP21" s="67"/>
      <c r="BOQ21" s="67"/>
      <c r="BOR21" s="67"/>
      <c r="BOS21" s="67"/>
      <c r="BOT21" s="67"/>
      <c r="BOU21" s="67"/>
      <c r="BOV21" s="67"/>
      <c r="BOW21" s="67"/>
      <c r="BOX21" s="67"/>
      <c r="BOY21" s="67"/>
      <c r="BOZ21" s="67"/>
      <c r="BPA21" s="67"/>
      <c r="BPB21" s="67"/>
      <c r="BPC21" s="67"/>
      <c r="BPD21" s="67"/>
      <c r="BPE21" s="67"/>
      <c r="BPF21" s="67"/>
      <c r="BPG21" s="67"/>
      <c r="BPH21" s="67"/>
      <c r="BPI21" s="67"/>
      <c r="BPJ21" s="67"/>
      <c r="BPK21" s="67"/>
      <c r="BPL21" s="67"/>
      <c r="BPM21" s="67"/>
      <c r="BPN21" s="67"/>
      <c r="BPO21" s="67"/>
      <c r="BPP21" s="67"/>
      <c r="BPQ21" s="67"/>
      <c r="BPR21" s="67"/>
      <c r="BPS21" s="67"/>
      <c r="BPT21" s="67"/>
      <c r="BPU21" s="67"/>
      <c r="BPV21" s="67"/>
      <c r="BPW21" s="67"/>
      <c r="BPX21" s="67"/>
      <c r="BPY21" s="67"/>
      <c r="BPZ21" s="67"/>
      <c r="BQA21" s="67"/>
      <c r="BQB21" s="67"/>
      <c r="BQC21" s="67"/>
      <c r="BQD21" s="67"/>
      <c r="BQE21" s="67"/>
      <c r="BQF21" s="67"/>
      <c r="BQG21" s="67"/>
      <c r="BQH21" s="67"/>
      <c r="BQI21" s="67"/>
      <c r="BQJ21" s="67"/>
      <c r="BQK21" s="67"/>
      <c r="BQL21" s="67"/>
      <c r="BQM21" s="67"/>
      <c r="BQN21" s="67"/>
      <c r="BQO21" s="67"/>
      <c r="BQP21" s="67"/>
      <c r="BQQ21" s="67"/>
      <c r="BQR21" s="67"/>
      <c r="BQS21" s="67"/>
      <c r="BQT21" s="67"/>
      <c r="BQU21" s="67"/>
      <c r="BQV21" s="67"/>
      <c r="BQW21" s="67"/>
      <c r="BQX21" s="67"/>
      <c r="BQY21" s="67"/>
      <c r="BQZ21" s="67"/>
      <c r="BRA21" s="67"/>
      <c r="BRB21" s="67"/>
      <c r="BRC21" s="67"/>
      <c r="BRD21" s="67"/>
      <c r="BRE21" s="67"/>
      <c r="BRF21" s="67"/>
      <c r="BRG21" s="67"/>
      <c r="BRH21" s="67"/>
      <c r="BRI21" s="67"/>
      <c r="BRJ21" s="67"/>
      <c r="BRK21" s="67"/>
      <c r="BRL21" s="67"/>
      <c r="BRM21" s="67"/>
      <c r="BRN21" s="67"/>
      <c r="BRO21" s="67"/>
      <c r="BRP21" s="67"/>
      <c r="BRQ21" s="67"/>
      <c r="BRR21" s="67"/>
      <c r="BRS21" s="67"/>
      <c r="BRT21" s="67"/>
      <c r="BRU21" s="67"/>
      <c r="BRV21" s="67"/>
      <c r="BRW21" s="67"/>
      <c r="BRX21" s="67"/>
      <c r="BRY21" s="67"/>
      <c r="BRZ21" s="67"/>
      <c r="BSA21" s="67"/>
      <c r="BSB21" s="67"/>
      <c r="BSC21" s="67"/>
      <c r="BSD21" s="67"/>
      <c r="BSE21" s="67"/>
      <c r="BSF21" s="67"/>
      <c r="BSG21" s="67"/>
      <c r="BSH21" s="67"/>
      <c r="BSI21" s="67"/>
      <c r="BSJ21" s="67"/>
      <c r="BSK21" s="67"/>
      <c r="BSL21" s="67"/>
      <c r="BSM21" s="67"/>
      <c r="BSN21" s="67"/>
      <c r="BSO21" s="67"/>
      <c r="BSP21" s="67"/>
      <c r="BSQ21" s="67"/>
      <c r="BSR21" s="67"/>
      <c r="BSS21" s="67"/>
      <c r="BST21" s="67"/>
      <c r="BSU21" s="67"/>
      <c r="BSV21" s="67"/>
      <c r="BSW21" s="67"/>
      <c r="BSX21" s="67"/>
      <c r="BSY21" s="67"/>
      <c r="BSZ21" s="67"/>
      <c r="BTA21" s="67"/>
      <c r="BTB21" s="67"/>
      <c r="BTC21" s="67"/>
      <c r="BTD21" s="67"/>
      <c r="BTE21" s="67"/>
      <c r="BTF21" s="67"/>
      <c r="BTG21" s="67"/>
      <c r="BTH21" s="67"/>
      <c r="BTI21" s="67"/>
      <c r="BTJ21" s="67"/>
      <c r="BTK21" s="67"/>
      <c r="BTL21" s="67"/>
      <c r="BTM21" s="67"/>
      <c r="BTN21" s="67"/>
      <c r="BTO21" s="67"/>
      <c r="BTP21" s="67"/>
      <c r="BTQ21" s="67"/>
      <c r="BTR21" s="67"/>
      <c r="BTS21" s="67"/>
      <c r="BTT21" s="67"/>
      <c r="BTU21" s="67"/>
      <c r="BTV21" s="67"/>
      <c r="BTW21" s="67"/>
      <c r="BTX21" s="67"/>
      <c r="BTY21" s="67"/>
      <c r="BTZ21" s="67"/>
      <c r="BUA21" s="67"/>
      <c r="BUB21" s="67"/>
      <c r="BUC21" s="67"/>
      <c r="BUD21" s="67"/>
      <c r="BUE21" s="67"/>
      <c r="BUF21" s="67"/>
      <c r="BUG21" s="67"/>
      <c r="BUH21" s="67"/>
      <c r="BUI21" s="67"/>
      <c r="BUJ21" s="67"/>
      <c r="BUK21" s="67"/>
      <c r="BUL21" s="67"/>
      <c r="BUM21" s="67"/>
      <c r="BUN21" s="67"/>
      <c r="BUO21" s="67"/>
      <c r="BUP21" s="67"/>
      <c r="BUQ21" s="67"/>
      <c r="BUR21" s="67"/>
      <c r="BUS21" s="67"/>
      <c r="BUT21" s="67"/>
      <c r="BUU21" s="67"/>
      <c r="BUV21" s="67"/>
      <c r="BUW21" s="67"/>
      <c r="BUX21" s="67"/>
      <c r="BUY21" s="67"/>
      <c r="BUZ21" s="67"/>
      <c r="BVA21" s="67"/>
      <c r="BVB21" s="67"/>
      <c r="BVC21" s="67"/>
      <c r="BVD21" s="67"/>
      <c r="BVE21" s="67"/>
      <c r="BVF21" s="67"/>
      <c r="BVG21" s="67"/>
      <c r="BVH21" s="67"/>
      <c r="BVI21" s="67"/>
      <c r="BVJ21" s="67"/>
      <c r="BVK21" s="67"/>
      <c r="BVL21" s="67"/>
      <c r="BVM21" s="67"/>
      <c r="BVN21" s="67"/>
      <c r="BVO21" s="67"/>
      <c r="BVP21" s="67"/>
      <c r="BVQ21" s="67"/>
      <c r="BVR21" s="67"/>
      <c r="BVS21" s="67"/>
      <c r="BVT21" s="67"/>
      <c r="BVU21" s="67"/>
      <c r="BVV21" s="67"/>
      <c r="BVW21" s="67"/>
      <c r="BVX21" s="67"/>
      <c r="BVY21" s="67"/>
      <c r="BVZ21" s="67"/>
      <c r="BWA21" s="67"/>
      <c r="BWB21" s="67"/>
      <c r="BWC21" s="67"/>
      <c r="BWD21" s="67"/>
      <c r="BWE21" s="67"/>
      <c r="BWF21" s="67"/>
      <c r="BWG21" s="67"/>
      <c r="BWH21" s="67"/>
      <c r="BWI21" s="67"/>
      <c r="BWJ21" s="67"/>
      <c r="BWK21" s="67"/>
      <c r="BWL21" s="67"/>
      <c r="BWM21" s="67"/>
      <c r="BWN21" s="67"/>
      <c r="BWO21" s="67"/>
      <c r="BWP21" s="67"/>
      <c r="BWQ21" s="67"/>
      <c r="BWR21" s="67"/>
      <c r="BWS21" s="67"/>
      <c r="BWT21" s="67"/>
      <c r="BWU21" s="67"/>
      <c r="BWV21" s="67"/>
      <c r="BWW21" s="67"/>
      <c r="BWX21" s="67"/>
      <c r="BWY21" s="67"/>
      <c r="BWZ21" s="67"/>
      <c r="BXA21" s="67"/>
      <c r="BXB21" s="67"/>
      <c r="BXC21" s="67"/>
      <c r="BXD21" s="67"/>
      <c r="BXE21" s="67"/>
      <c r="BXF21" s="67"/>
      <c r="BXG21" s="67"/>
      <c r="BXH21" s="67"/>
      <c r="BXI21" s="67"/>
      <c r="BXJ21" s="67"/>
      <c r="BXK21" s="67"/>
      <c r="BXL21" s="67"/>
      <c r="BXM21" s="67"/>
      <c r="BXN21" s="67"/>
      <c r="BXO21" s="67"/>
      <c r="BXP21" s="67"/>
      <c r="BXQ21" s="67"/>
      <c r="BXR21" s="67"/>
      <c r="BXS21" s="67"/>
      <c r="BXT21" s="67"/>
      <c r="BXU21" s="67"/>
      <c r="BXV21" s="67"/>
      <c r="BXW21" s="67"/>
      <c r="BXX21" s="67"/>
      <c r="BXY21" s="67"/>
      <c r="BXZ21" s="67"/>
      <c r="BYA21" s="67"/>
      <c r="BYB21" s="67"/>
      <c r="BYC21" s="67"/>
      <c r="BYD21" s="67"/>
      <c r="BYE21" s="67"/>
      <c r="BYF21" s="67"/>
      <c r="BYG21" s="67"/>
      <c r="BYH21" s="67"/>
      <c r="BYI21" s="67"/>
      <c r="BYJ21" s="67"/>
      <c r="BYK21" s="67"/>
      <c r="BYL21" s="67"/>
      <c r="BYM21" s="67"/>
      <c r="BYN21" s="67"/>
      <c r="BYO21" s="67"/>
      <c r="BYP21" s="67"/>
      <c r="BYQ21" s="67"/>
      <c r="BYR21" s="67"/>
      <c r="BYS21" s="67"/>
      <c r="BYT21" s="67"/>
      <c r="BYU21" s="67"/>
      <c r="BYV21" s="67"/>
      <c r="BYW21" s="67"/>
      <c r="BYX21" s="67"/>
      <c r="BYY21" s="67"/>
      <c r="BYZ21" s="67"/>
      <c r="BZA21" s="67"/>
      <c r="BZB21" s="67"/>
      <c r="BZC21" s="67"/>
      <c r="BZD21" s="67"/>
      <c r="BZE21" s="67"/>
      <c r="BZF21" s="67"/>
      <c r="BZG21" s="67"/>
      <c r="BZH21" s="67"/>
      <c r="BZI21" s="67"/>
      <c r="BZJ21" s="67"/>
      <c r="BZK21" s="67"/>
      <c r="BZL21" s="67"/>
      <c r="BZM21" s="67"/>
      <c r="BZN21" s="67"/>
      <c r="BZO21" s="67"/>
      <c r="BZP21" s="67"/>
      <c r="BZQ21" s="67"/>
      <c r="BZR21" s="67"/>
      <c r="BZS21" s="67"/>
      <c r="BZT21" s="67"/>
      <c r="BZU21" s="67"/>
      <c r="BZV21" s="67"/>
      <c r="BZW21" s="67"/>
      <c r="BZX21" s="67"/>
      <c r="BZY21" s="67"/>
      <c r="BZZ21" s="67"/>
      <c r="CAA21" s="67"/>
      <c r="CAB21" s="67"/>
      <c r="CAC21" s="67"/>
      <c r="CAD21" s="67"/>
      <c r="CAE21" s="67"/>
      <c r="CAF21" s="67"/>
      <c r="CAG21" s="67"/>
      <c r="CAH21" s="67"/>
      <c r="CAI21" s="67"/>
      <c r="CAJ21" s="67"/>
      <c r="CAK21" s="67"/>
      <c r="CAL21" s="67"/>
      <c r="CAM21" s="67"/>
      <c r="CAN21" s="67"/>
      <c r="CAO21" s="67"/>
      <c r="CAP21" s="67"/>
      <c r="CAQ21" s="67"/>
      <c r="CAR21" s="67"/>
      <c r="CAS21" s="67"/>
      <c r="CAT21" s="67"/>
      <c r="CAU21" s="67"/>
      <c r="CAV21" s="67"/>
      <c r="CAW21" s="67"/>
      <c r="CAX21" s="67"/>
      <c r="CAY21" s="67"/>
      <c r="CAZ21" s="67"/>
      <c r="CBA21" s="67"/>
      <c r="CBB21" s="67"/>
      <c r="CBC21" s="67"/>
      <c r="CBD21" s="67"/>
      <c r="CBE21" s="67"/>
      <c r="CBF21" s="67"/>
      <c r="CBG21" s="67"/>
      <c r="CBH21" s="67"/>
      <c r="CBI21" s="67"/>
      <c r="CBJ21" s="67"/>
      <c r="CBK21" s="67"/>
      <c r="CBL21" s="67"/>
      <c r="CBM21" s="67"/>
      <c r="CBN21" s="67"/>
      <c r="CBO21" s="67"/>
      <c r="CBP21" s="67"/>
      <c r="CBQ21" s="67"/>
      <c r="CBR21" s="67"/>
      <c r="CBS21" s="67"/>
      <c r="CBT21" s="67"/>
      <c r="CBU21" s="67"/>
      <c r="CBV21" s="67"/>
      <c r="CBW21" s="67"/>
      <c r="CBX21" s="67"/>
      <c r="CBY21" s="67"/>
      <c r="CBZ21" s="67"/>
      <c r="CCA21" s="67"/>
      <c r="CCB21" s="67"/>
      <c r="CCC21" s="67"/>
      <c r="CCD21" s="67"/>
      <c r="CCE21" s="67"/>
      <c r="CCF21" s="67"/>
      <c r="CCG21" s="67"/>
      <c r="CCH21" s="67"/>
      <c r="CCI21" s="67"/>
      <c r="CCJ21" s="67"/>
      <c r="CCK21" s="67"/>
      <c r="CCL21" s="67"/>
      <c r="CCM21" s="67"/>
      <c r="CCN21" s="67"/>
      <c r="CCO21" s="67"/>
      <c r="CCP21" s="67"/>
      <c r="CCQ21" s="67"/>
      <c r="CCR21" s="67"/>
      <c r="CCS21" s="67"/>
      <c r="CCT21" s="67"/>
      <c r="CCU21" s="67"/>
      <c r="CCV21" s="67"/>
      <c r="CCW21" s="67"/>
      <c r="CCX21" s="67"/>
      <c r="CCY21" s="67"/>
      <c r="CCZ21" s="67"/>
      <c r="CDA21" s="67"/>
      <c r="CDB21" s="67"/>
      <c r="CDC21" s="67"/>
      <c r="CDD21" s="67"/>
      <c r="CDE21" s="67"/>
      <c r="CDF21" s="67"/>
      <c r="CDG21" s="67"/>
      <c r="CDH21" s="67"/>
      <c r="CDI21" s="67"/>
      <c r="CDJ21" s="67"/>
      <c r="CDK21" s="67"/>
      <c r="CDL21" s="67"/>
      <c r="CDM21" s="67"/>
      <c r="CDN21" s="67"/>
      <c r="CDO21" s="67"/>
      <c r="CDP21" s="67"/>
      <c r="CDQ21" s="67"/>
      <c r="CDR21" s="67"/>
      <c r="CDS21" s="67"/>
      <c r="CDT21" s="67"/>
      <c r="CDU21" s="67"/>
      <c r="CDV21" s="67"/>
      <c r="CDW21" s="67"/>
      <c r="CDX21" s="67"/>
      <c r="CDY21" s="67"/>
      <c r="CDZ21" s="67"/>
      <c r="CEA21" s="67"/>
      <c r="CEB21" s="67"/>
      <c r="CEC21" s="67"/>
      <c r="CED21" s="67"/>
      <c r="CEE21" s="67"/>
      <c r="CEF21" s="67"/>
      <c r="CEG21" s="67"/>
      <c r="CEH21" s="67"/>
      <c r="CEI21" s="67"/>
      <c r="CEJ21" s="67"/>
      <c r="CEK21" s="67"/>
      <c r="CEL21" s="67"/>
      <c r="CEM21" s="67"/>
      <c r="CEN21" s="67"/>
      <c r="CEO21" s="67"/>
      <c r="CEP21" s="67"/>
      <c r="CEQ21" s="67"/>
      <c r="CER21" s="67"/>
      <c r="CES21" s="67"/>
      <c r="CET21" s="67"/>
      <c r="CEU21" s="67"/>
      <c r="CEV21" s="67"/>
      <c r="CEW21" s="67"/>
      <c r="CEX21" s="67"/>
      <c r="CEY21" s="67"/>
      <c r="CEZ21" s="67"/>
      <c r="CFA21" s="67"/>
      <c r="CFB21" s="67"/>
      <c r="CFC21" s="67"/>
      <c r="CFD21" s="67"/>
      <c r="CFE21" s="67"/>
      <c r="CFF21" s="67"/>
      <c r="CFG21" s="67"/>
      <c r="CFH21" s="67"/>
      <c r="CFI21" s="67"/>
      <c r="CFJ21" s="67"/>
      <c r="CFK21" s="67"/>
      <c r="CFL21" s="67"/>
      <c r="CFM21" s="67"/>
      <c r="CFN21" s="67"/>
      <c r="CFO21" s="67"/>
      <c r="CFP21" s="67"/>
      <c r="CFQ21" s="67"/>
      <c r="CFR21" s="67"/>
      <c r="CFS21" s="67"/>
      <c r="CFT21" s="67"/>
      <c r="CFU21" s="67"/>
      <c r="CFV21" s="67"/>
      <c r="CFW21" s="67"/>
      <c r="CFX21" s="67"/>
      <c r="CFY21" s="67"/>
      <c r="CFZ21" s="67"/>
      <c r="CGA21" s="67"/>
      <c r="CGB21" s="67"/>
      <c r="CGC21" s="67"/>
      <c r="CGD21" s="67"/>
      <c r="CGE21" s="67"/>
      <c r="CGF21" s="67"/>
      <c r="CGG21" s="67"/>
      <c r="CGH21" s="67"/>
      <c r="CGI21" s="67"/>
      <c r="CGJ21" s="67"/>
      <c r="CGK21" s="67"/>
      <c r="CGL21" s="67"/>
      <c r="CGM21" s="67"/>
      <c r="CGN21" s="67"/>
      <c r="CGO21" s="67"/>
      <c r="CGP21" s="67"/>
      <c r="CGQ21" s="67"/>
      <c r="CGR21" s="67"/>
      <c r="CGS21" s="67"/>
      <c r="CGT21" s="67"/>
      <c r="CGU21" s="67"/>
      <c r="CGV21" s="67"/>
      <c r="CGW21" s="67"/>
      <c r="CGX21" s="67"/>
      <c r="CGY21" s="67"/>
      <c r="CGZ21" s="67"/>
      <c r="CHA21" s="67"/>
      <c r="CHB21" s="67"/>
      <c r="CHC21" s="67"/>
      <c r="CHD21" s="67"/>
      <c r="CHE21" s="67"/>
      <c r="CHF21" s="67"/>
      <c r="CHG21" s="67"/>
      <c r="CHH21" s="67"/>
      <c r="CHI21" s="67"/>
      <c r="CHJ21" s="67"/>
      <c r="CHK21" s="67"/>
      <c r="CHL21" s="67"/>
      <c r="CHM21" s="67"/>
      <c r="CHN21" s="67"/>
      <c r="CHO21" s="67"/>
      <c r="CHP21" s="67"/>
      <c r="CHQ21" s="67"/>
      <c r="CHR21" s="67"/>
      <c r="CHS21" s="67"/>
      <c r="CHT21" s="67"/>
      <c r="CHU21" s="67"/>
      <c r="CHV21" s="67"/>
      <c r="CHW21" s="67"/>
      <c r="CHX21" s="67"/>
      <c r="CHY21" s="67"/>
      <c r="CHZ21" s="67"/>
      <c r="CIA21" s="67"/>
      <c r="CIB21" s="67"/>
      <c r="CIC21" s="67"/>
      <c r="CID21" s="67"/>
      <c r="CIE21" s="67"/>
      <c r="CIF21" s="67"/>
      <c r="CIG21" s="67"/>
      <c r="CIH21" s="67"/>
      <c r="CII21" s="67"/>
      <c r="CIJ21" s="67"/>
      <c r="CIK21" s="67"/>
      <c r="CIL21" s="67"/>
      <c r="CIM21" s="67"/>
      <c r="CIN21" s="67"/>
      <c r="CIO21" s="67"/>
      <c r="CIP21" s="67"/>
      <c r="CIQ21" s="67"/>
      <c r="CIR21" s="67"/>
      <c r="CIS21" s="67"/>
      <c r="CIT21" s="67"/>
      <c r="CIU21" s="67"/>
      <c r="CIV21" s="67"/>
      <c r="CIW21" s="67"/>
      <c r="CIX21" s="67"/>
      <c r="CIY21" s="67"/>
      <c r="CIZ21" s="67"/>
      <c r="CJA21" s="67"/>
      <c r="CJB21" s="67"/>
      <c r="CJC21" s="67"/>
      <c r="CJD21" s="67"/>
      <c r="CJE21" s="67"/>
      <c r="CJF21" s="67"/>
      <c r="CJG21" s="67"/>
      <c r="CJH21" s="67"/>
      <c r="CJI21" s="67"/>
      <c r="CJJ21" s="67"/>
      <c r="CJK21" s="67"/>
      <c r="CJL21" s="67"/>
      <c r="CJM21" s="67"/>
      <c r="CJN21" s="67"/>
      <c r="CJO21" s="67"/>
      <c r="CJP21" s="67"/>
      <c r="CJQ21" s="67"/>
      <c r="CJR21" s="67"/>
      <c r="CJS21" s="67"/>
      <c r="CJT21" s="67"/>
      <c r="CJU21" s="67"/>
      <c r="CJV21" s="67"/>
      <c r="CJW21" s="67"/>
      <c r="CJX21" s="67"/>
      <c r="CJY21" s="67"/>
      <c r="CJZ21" s="67"/>
      <c r="CKA21" s="67"/>
      <c r="CKB21" s="67"/>
      <c r="CKC21" s="67"/>
      <c r="CKD21" s="67"/>
      <c r="CKE21" s="67"/>
      <c r="CKF21" s="67"/>
      <c r="CKG21" s="67"/>
      <c r="CKH21" s="67"/>
      <c r="CKI21" s="67"/>
      <c r="CKJ21" s="67"/>
      <c r="CKK21" s="67"/>
      <c r="CKL21" s="67"/>
      <c r="CKM21" s="67"/>
      <c r="CKN21" s="67"/>
      <c r="CKO21" s="67"/>
      <c r="CKP21" s="67"/>
      <c r="CKQ21" s="67"/>
      <c r="CKR21" s="67"/>
      <c r="CKS21" s="67"/>
      <c r="CKT21" s="67"/>
      <c r="CKU21" s="67"/>
      <c r="CKV21" s="67"/>
      <c r="CKW21" s="67"/>
      <c r="CKX21" s="67"/>
      <c r="CKY21" s="67"/>
      <c r="CKZ21" s="67"/>
      <c r="CLA21" s="67"/>
      <c r="CLB21" s="67"/>
      <c r="CLC21" s="67"/>
      <c r="CLD21" s="67"/>
      <c r="CLE21" s="67"/>
      <c r="CLF21" s="67"/>
      <c r="CLG21" s="67"/>
      <c r="CLH21" s="67"/>
      <c r="CLI21" s="67"/>
      <c r="CLJ21" s="67"/>
      <c r="CLK21" s="67"/>
      <c r="CLL21" s="67"/>
      <c r="CLM21" s="67"/>
      <c r="CLN21" s="67"/>
      <c r="CLO21" s="67"/>
      <c r="CLP21" s="67"/>
      <c r="CLQ21" s="67"/>
      <c r="CLR21" s="67"/>
      <c r="CLS21" s="67"/>
      <c r="CLT21" s="67"/>
      <c r="CLU21" s="67"/>
      <c r="CLV21" s="67"/>
      <c r="CLW21" s="67"/>
      <c r="CLX21" s="67"/>
      <c r="CLY21" s="67"/>
      <c r="CLZ21" s="67"/>
      <c r="CMA21" s="67"/>
      <c r="CMB21" s="67"/>
      <c r="CMC21" s="67"/>
      <c r="CMD21" s="67"/>
      <c r="CME21" s="67"/>
      <c r="CMF21" s="67"/>
      <c r="CMG21" s="67"/>
      <c r="CMH21" s="67"/>
      <c r="CMI21" s="67"/>
      <c r="CMJ21" s="67"/>
      <c r="CMK21" s="67"/>
      <c r="CML21" s="67"/>
      <c r="CMM21" s="67"/>
      <c r="CMN21" s="67"/>
      <c r="CMO21" s="67"/>
      <c r="CMP21" s="67"/>
      <c r="CMQ21" s="67"/>
      <c r="CMR21" s="67"/>
      <c r="CMS21" s="67"/>
      <c r="CMT21" s="67"/>
      <c r="CMU21" s="67"/>
      <c r="CMV21" s="67"/>
      <c r="CMW21" s="67"/>
      <c r="CMX21" s="67"/>
      <c r="CMY21" s="67"/>
      <c r="CMZ21" s="67"/>
      <c r="CNA21" s="67"/>
      <c r="CNB21" s="67"/>
      <c r="CNC21" s="67"/>
      <c r="CND21" s="67"/>
      <c r="CNE21" s="67"/>
      <c r="CNF21" s="67"/>
      <c r="CNG21" s="67"/>
      <c r="CNH21" s="67"/>
      <c r="CNI21" s="67"/>
      <c r="CNJ21" s="67"/>
      <c r="CNK21" s="67"/>
      <c r="CNL21" s="67"/>
      <c r="CNM21" s="67"/>
      <c r="CNN21" s="67"/>
      <c r="CNO21" s="67"/>
      <c r="CNP21" s="67"/>
      <c r="CNQ21" s="67"/>
      <c r="CNR21" s="67"/>
      <c r="CNS21" s="67"/>
      <c r="CNT21" s="67"/>
      <c r="CNU21" s="67"/>
      <c r="CNV21" s="67"/>
      <c r="CNW21" s="67"/>
      <c r="CNX21" s="67"/>
      <c r="CNY21" s="67"/>
      <c r="CNZ21" s="67"/>
      <c r="COA21" s="67"/>
      <c r="COB21" s="67"/>
      <c r="COC21" s="67"/>
      <c r="COD21" s="67"/>
      <c r="COE21" s="67"/>
      <c r="COF21" s="67"/>
      <c r="COG21" s="67"/>
      <c r="COH21" s="67"/>
      <c r="COI21" s="67"/>
      <c r="COJ21" s="67"/>
      <c r="COK21" s="67"/>
      <c r="COL21" s="67"/>
      <c r="COM21" s="67"/>
      <c r="CON21" s="67"/>
      <c r="COO21" s="67"/>
      <c r="COP21" s="67"/>
      <c r="COQ21" s="67"/>
      <c r="COR21" s="67"/>
      <c r="COS21" s="67"/>
      <c r="COT21" s="67"/>
      <c r="COU21" s="67"/>
      <c r="COV21" s="67"/>
      <c r="COW21" s="67"/>
      <c r="COX21" s="67"/>
      <c r="COY21" s="67"/>
      <c r="COZ21" s="67"/>
      <c r="CPA21" s="67"/>
      <c r="CPB21" s="67"/>
      <c r="CPC21" s="67"/>
      <c r="CPD21" s="67"/>
      <c r="CPE21" s="67"/>
      <c r="CPF21" s="67"/>
      <c r="CPG21" s="67"/>
      <c r="CPH21" s="67"/>
      <c r="CPI21" s="67"/>
      <c r="CPJ21" s="67"/>
      <c r="CPK21" s="67"/>
      <c r="CPL21" s="67"/>
      <c r="CPM21" s="67"/>
      <c r="CPN21" s="67"/>
      <c r="CPO21" s="67"/>
      <c r="CPP21" s="67"/>
      <c r="CPQ21" s="67"/>
      <c r="CPR21" s="67"/>
      <c r="CPS21" s="67"/>
      <c r="CPT21" s="67"/>
      <c r="CPU21" s="67"/>
      <c r="CPV21" s="67"/>
      <c r="CPW21" s="67"/>
      <c r="CPX21" s="67"/>
      <c r="CPY21" s="67"/>
      <c r="CPZ21" s="67"/>
      <c r="CQA21" s="67"/>
      <c r="CQB21" s="67"/>
      <c r="CQC21" s="67"/>
      <c r="CQD21" s="67"/>
      <c r="CQE21" s="67"/>
      <c r="CQF21" s="67"/>
      <c r="CQG21" s="67"/>
      <c r="CQH21" s="67"/>
      <c r="CQI21" s="67"/>
      <c r="CQJ21" s="67"/>
      <c r="CQK21" s="67"/>
      <c r="CQL21" s="67"/>
      <c r="CQM21" s="67"/>
      <c r="CQN21" s="67"/>
      <c r="CQO21" s="67"/>
      <c r="CQP21" s="67"/>
      <c r="CQQ21" s="67"/>
      <c r="CQR21" s="67"/>
      <c r="CQS21" s="67"/>
      <c r="CQT21" s="67"/>
      <c r="CQU21" s="67"/>
      <c r="CQV21" s="67"/>
      <c r="CQW21" s="67"/>
      <c r="CQX21" s="67"/>
      <c r="CQY21" s="67"/>
      <c r="CQZ21" s="67"/>
      <c r="CRA21" s="67"/>
      <c r="CRB21" s="67"/>
      <c r="CRC21" s="67"/>
      <c r="CRD21" s="67"/>
      <c r="CRE21" s="67"/>
      <c r="CRF21" s="67"/>
      <c r="CRG21" s="67"/>
      <c r="CRH21" s="67"/>
      <c r="CRI21" s="67"/>
      <c r="CRJ21" s="67"/>
      <c r="CRK21" s="67"/>
      <c r="CRL21" s="67"/>
      <c r="CRM21" s="67"/>
      <c r="CRN21" s="67"/>
      <c r="CRO21" s="67"/>
      <c r="CRP21" s="67"/>
      <c r="CRQ21" s="67"/>
      <c r="CRR21" s="67"/>
      <c r="CRS21" s="67"/>
      <c r="CRT21" s="67"/>
      <c r="CRU21" s="67"/>
      <c r="CRV21" s="67"/>
      <c r="CRW21" s="67"/>
      <c r="CRX21" s="67"/>
      <c r="CRY21" s="67"/>
      <c r="CRZ21" s="67"/>
      <c r="CSA21" s="67"/>
      <c r="CSB21" s="67"/>
      <c r="CSC21" s="67"/>
      <c r="CSD21" s="67"/>
      <c r="CSE21" s="67"/>
      <c r="CSF21" s="67"/>
      <c r="CSG21" s="67"/>
      <c r="CSH21" s="67"/>
      <c r="CSI21" s="67"/>
      <c r="CSJ21" s="67"/>
      <c r="CSK21" s="67"/>
      <c r="CSL21" s="67"/>
      <c r="CSM21" s="67"/>
      <c r="CSN21" s="67"/>
      <c r="CSO21" s="67"/>
      <c r="CSP21" s="67"/>
      <c r="CSQ21" s="67"/>
      <c r="CSR21" s="67"/>
      <c r="CSS21" s="67"/>
      <c r="CST21" s="67"/>
      <c r="CSU21" s="67"/>
      <c r="CSV21" s="67"/>
      <c r="CSW21" s="67"/>
      <c r="CSX21" s="67"/>
      <c r="CSY21" s="67"/>
      <c r="CSZ21" s="67"/>
      <c r="CTA21" s="67"/>
      <c r="CTB21" s="67"/>
      <c r="CTC21" s="67"/>
      <c r="CTD21" s="67"/>
      <c r="CTE21" s="67"/>
      <c r="CTF21" s="67"/>
      <c r="CTG21" s="67"/>
      <c r="CTH21" s="67"/>
      <c r="CTI21" s="67"/>
      <c r="CTJ21" s="67"/>
      <c r="CTK21" s="67"/>
      <c r="CTL21" s="67"/>
      <c r="CTM21" s="67"/>
      <c r="CTN21" s="67"/>
      <c r="CTO21" s="67"/>
      <c r="CTP21" s="67"/>
      <c r="CTQ21" s="67"/>
      <c r="CTR21" s="67"/>
      <c r="CTS21" s="67"/>
      <c r="CTT21" s="67"/>
      <c r="CTU21" s="67"/>
      <c r="CTV21" s="67"/>
      <c r="CTW21" s="67"/>
      <c r="CTX21" s="67"/>
      <c r="CTY21" s="67"/>
      <c r="CTZ21" s="67"/>
      <c r="CUA21" s="67"/>
      <c r="CUB21" s="67"/>
      <c r="CUC21" s="67"/>
      <c r="CUD21" s="67"/>
      <c r="CUE21" s="67"/>
      <c r="CUF21" s="67"/>
      <c r="CUG21" s="67"/>
      <c r="CUH21" s="67"/>
      <c r="CUI21" s="67"/>
      <c r="CUJ21" s="67"/>
      <c r="CUK21" s="67"/>
      <c r="CUL21" s="67"/>
      <c r="CUM21" s="67"/>
      <c r="CUN21" s="67"/>
      <c r="CUO21" s="67"/>
      <c r="CUP21" s="67"/>
      <c r="CUQ21" s="67"/>
      <c r="CUR21" s="67"/>
      <c r="CUS21" s="67"/>
      <c r="CUT21" s="67"/>
      <c r="CUU21" s="67"/>
      <c r="CUV21" s="67"/>
      <c r="CUW21" s="67"/>
      <c r="CUX21" s="67"/>
      <c r="CUY21" s="67"/>
      <c r="CUZ21" s="67"/>
      <c r="CVA21" s="67"/>
      <c r="CVB21" s="67"/>
      <c r="CVC21" s="67"/>
      <c r="CVD21" s="67"/>
      <c r="CVE21" s="67"/>
      <c r="CVF21" s="67"/>
      <c r="CVG21" s="67"/>
      <c r="CVH21" s="67"/>
      <c r="CVI21" s="67"/>
      <c r="CVJ21" s="67"/>
      <c r="CVK21" s="67"/>
      <c r="CVL21" s="67"/>
      <c r="CVM21" s="67"/>
      <c r="CVN21" s="67"/>
      <c r="CVO21" s="67"/>
      <c r="CVP21" s="67"/>
      <c r="CVQ21" s="67"/>
      <c r="CVR21" s="67"/>
      <c r="CVS21" s="67"/>
      <c r="CVT21" s="67"/>
      <c r="CVU21" s="67"/>
      <c r="CVV21" s="67"/>
      <c r="CVW21" s="67"/>
      <c r="CVX21" s="67"/>
      <c r="CVY21" s="67"/>
      <c r="CVZ21" s="67"/>
      <c r="CWA21" s="67"/>
      <c r="CWB21" s="67"/>
      <c r="CWC21" s="67"/>
      <c r="CWD21" s="67"/>
      <c r="CWE21" s="67"/>
      <c r="CWF21" s="67"/>
      <c r="CWG21" s="67"/>
      <c r="CWH21" s="67"/>
      <c r="CWI21" s="67"/>
      <c r="CWJ21" s="67"/>
      <c r="CWK21" s="67"/>
      <c r="CWL21" s="67"/>
      <c r="CWM21" s="67"/>
      <c r="CWN21" s="67"/>
      <c r="CWO21" s="67"/>
      <c r="CWP21" s="67"/>
      <c r="CWQ21" s="67"/>
      <c r="CWR21" s="67"/>
      <c r="CWS21" s="67"/>
      <c r="CWT21" s="67"/>
      <c r="CWU21" s="67"/>
      <c r="CWV21" s="67"/>
      <c r="CWW21" s="67"/>
      <c r="CWX21" s="67"/>
      <c r="CWY21" s="67"/>
      <c r="CWZ21" s="67"/>
      <c r="CXA21" s="67"/>
      <c r="CXB21" s="67"/>
      <c r="CXC21" s="67"/>
      <c r="CXD21" s="67"/>
      <c r="CXE21" s="67"/>
      <c r="CXF21" s="67"/>
      <c r="CXG21" s="67"/>
      <c r="CXH21" s="67"/>
      <c r="CXI21" s="67"/>
      <c r="CXJ21" s="67"/>
      <c r="CXK21" s="67"/>
      <c r="CXL21" s="67"/>
      <c r="CXM21" s="67"/>
      <c r="CXN21" s="67"/>
      <c r="CXO21" s="67"/>
      <c r="CXP21" s="67"/>
      <c r="CXQ21" s="67"/>
      <c r="CXR21" s="67"/>
      <c r="CXS21" s="67"/>
      <c r="CXT21" s="67"/>
      <c r="CXU21" s="67"/>
      <c r="CXV21" s="67"/>
      <c r="CXW21" s="67"/>
      <c r="CXX21" s="67"/>
      <c r="CXY21" s="67"/>
      <c r="CXZ21" s="67"/>
      <c r="CYA21" s="67"/>
      <c r="CYB21" s="67"/>
      <c r="CYC21" s="67"/>
      <c r="CYD21" s="67"/>
      <c r="CYE21" s="67"/>
      <c r="CYF21" s="67"/>
      <c r="CYG21" s="67"/>
      <c r="CYH21" s="67"/>
      <c r="CYI21" s="67"/>
      <c r="CYJ21" s="67"/>
      <c r="CYK21" s="67"/>
      <c r="CYL21" s="67"/>
      <c r="CYM21" s="67"/>
      <c r="CYN21" s="67"/>
      <c r="CYO21" s="67"/>
      <c r="CYP21" s="67"/>
      <c r="CYQ21" s="67"/>
      <c r="CYR21" s="67"/>
      <c r="CYS21" s="67"/>
      <c r="CYT21" s="67"/>
      <c r="CYU21" s="67"/>
      <c r="CYV21" s="67"/>
      <c r="CYW21" s="67"/>
      <c r="CYX21" s="67"/>
      <c r="CYY21" s="67"/>
      <c r="CYZ21" s="67"/>
      <c r="CZA21" s="67"/>
      <c r="CZB21" s="67"/>
      <c r="CZC21" s="67"/>
      <c r="CZD21" s="67"/>
      <c r="CZE21" s="67"/>
      <c r="CZF21" s="67"/>
      <c r="CZG21" s="67"/>
      <c r="CZH21" s="67"/>
      <c r="CZI21" s="67"/>
      <c r="CZJ21" s="67"/>
      <c r="CZK21" s="67"/>
      <c r="CZL21" s="67"/>
      <c r="CZM21" s="67"/>
      <c r="CZN21" s="67"/>
      <c r="CZO21" s="67"/>
      <c r="CZP21" s="67"/>
      <c r="CZQ21" s="67"/>
      <c r="CZR21" s="67"/>
      <c r="CZS21" s="67"/>
      <c r="CZT21" s="67"/>
      <c r="CZU21" s="67"/>
      <c r="CZV21" s="67"/>
      <c r="CZW21" s="67"/>
      <c r="CZX21" s="67"/>
      <c r="CZY21" s="67"/>
      <c r="CZZ21" s="67"/>
      <c r="DAA21" s="67"/>
      <c r="DAB21" s="67"/>
      <c r="DAC21" s="67"/>
      <c r="DAD21" s="67"/>
      <c r="DAE21" s="67"/>
      <c r="DAF21" s="67"/>
      <c r="DAG21" s="67"/>
      <c r="DAH21" s="67"/>
      <c r="DAI21" s="67"/>
      <c r="DAJ21" s="67"/>
      <c r="DAK21" s="67"/>
      <c r="DAL21" s="67"/>
      <c r="DAM21" s="67"/>
      <c r="DAN21" s="67"/>
      <c r="DAO21" s="67"/>
      <c r="DAP21" s="67"/>
      <c r="DAQ21" s="67"/>
      <c r="DAR21" s="67"/>
      <c r="DAS21" s="67"/>
      <c r="DAT21" s="67"/>
      <c r="DAU21" s="67"/>
      <c r="DAV21" s="67"/>
      <c r="DAW21" s="67"/>
      <c r="DAX21" s="67"/>
      <c r="DAY21" s="67"/>
      <c r="DAZ21" s="67"/>
      <c r="DBA21" s="67"/>
      <c r="DBB21" s="67"/>
      <c r="DBC21" s="67"/>
      <c r="DBD21" s="67"/>
      <c r="DBE21" s="67"/>
      <c r="DBF21" s="67"/>
      <c r="DBG21" s="67"/>
      <c r="DBH21" s="67"/>
      <c r="DBI21" s="67"/>
      <c r="DBJ21" s="67"/>
      <c r="DBK21" s="67"/>
      <c r="DBL21" s="67"/>
      <c r="DBM21" s="67"/>
      <c r="DBN21" s="67"/>
      <c r="DBO21" s="67"/>
      <c r="DBP21" s="67"/>
      <c r="DBQ21" s="67"/>
      <c r="DBR21" s="67"/>
      <c r="DBS21" s="67"/>
      <c r="DBT21" s="67"/>
      <c r="DBU21" s="67"/>
      <c r="DBV21" s="67"/>
      <c r="DBW21" s="67"/>
      <c r="DBX21" s="67"/>
      <c r="DBY21" s="67"/>
      <c r="DBZ21" s="67"/>
      <c r="DCA21" s="67"/>
      <c r="DCB21" s="67"/>
      <c r="DCC21" s="67"/>
      <c r="DCD21" s="67"/>
      <c r="DCE21" s="67"/>
      <c r="DCF21" s="67"/>
      <c r="DCG21" s="67"/>
      <c r="DCH21" s="67"/>
      <c r="DCI21" s="67"/>
      <c r="DCJ21" s="67"/>
      <c r="DCK21" s="67"/>
      <c r="DCL21" s="67"/>
      <c r="DCM21" s="67"/>
      <c r="DCN21" s="67"/>
      <c r="DCO21" s="67"/>
      <c r="DCP21" s="67"/>
      <c r="DCQ21" s="67"/>
      <c r="DCR21" s="67"/>
      <c r="DCS21" s="67"/>
      <c r="DCT21" s="67"/>
      <c r="DCU21" s="67"/>
      <c r="DCV21" s="67"/>
      <c r="DCW21" s="67"/>
      <c r="DCX21" s="67"/>
      <c r="DCY21" s="67"/>
      <c r="DCZ21" s="67"/>
      <c r="DDA21" s="67"/>
      <c r="DDB21" s="67"/>
      <c r="DDC21" s="67"/>
      <c r="DDD21" s="67"/>
      <c r="DDE21" s="67"/>
      <c r="DDF21" s="67"/>
      <c r="DDG21" s="67"/>
      <c r="DDH21" s="67"/>
      <c r="DDI21" s="67"/>
      <c r="DDJ21" s="67"/>
      <c r="DDK21" s="67"/>
      <c r="DDL21" s="67"/>
      <c r="DDM21" s="67"/>
      <c r="DDN21" s="67"/>
      <c r="DDO21" s="67"/>
      <c r="DDP21" s="67"/>
      <c r="DDQ21" s="67"/>
      <c r="DDR21" s="67"/>
      <c r="DDS21" s="67"/>
      <c r="DDT21" s="67"/>
      <c r="DDU21" s="67"/>
      <c r="DDV21" s="67"/>
      <c r="DDW21" s="67"/>
      <c r="DDX21" s="67"/>
      <c r="DDY21" s="67"/>
      <c r="DDZ21" s="67"/>
      <c r="DEA21" s="67"/>
      <c r="DEB21" s="67"/>
      <c r="DEC21" s="67"/>
      <c r="DED21" s="67"/>
      <c r="DEE21" s="67"/>
      <c r="DEF21" s="67"/>
      <c r="DEG21" s="67"/>
      <c r="DEH21" s="67"/>
      <c r="DEI21" s="67"/>
      <c r="DEJ21" s="67"/>
      <c r="DEK21" s="67"/>
      <c r="DEL21" s="67"/>
      <c r="DEM21" s="67"/>
      <c r="DEN21" s="67"/>
      <c r="DEO21" s="67"/>
      <c r="DEP21" s="67"/>
      <c r="DEQ21" s="67"/>
      <c r="DER21" s="67"/>
      <c r="DES21" s="67"/>
      <c r="DET21" s="67"/>
      <c r="DEU21" s="67"/>
      <c r="DEV21" s="67"/>
      <c r="DEW21" s="67"/>
      <c r="DEX21" s="67"/>
      <c r="DEY21" s="67"/>
      <c r="DEZ21" s="67"/>
      <c r="DFA21" s="67"/>
      <c r="DFB21" s="67"/>
      <c r="DFC21" s="67"/>
      <c r="DFD21" s="67"/>
      <c r="DFE21" s="67"/>
      <c r="DFF21" s="67"/>
      <c r="DFG21" s="67"/>
      <c r="DFH21" s="67"/>
      <c r="DFI21" s="67"/>
      <c r="DFJ21" s="67"/>
      <c r="DFK21" s="67"/>
      <c r="DFL21" s="67"/>
      <c r="DFM21" s="67"/>
      <c r="DFN21" s="67"/>
      <c r="DFO21" s="67"/>
      <c r="DFP21" s="67"/>
      <c r="DFQ21" s="67"/>
      <c r="DFR21" s="67"/>
      <c r="DFS21" s="67"/>
      <c r="DFT21" s="67"/>
      <c r="DFU21" s="67"/>
      <c r="DFV21" s="67"/>
      <c r="DFW21" s="67"/>
      <c r="DFX21" s="67"/>
      <c r="DFY21" s="67"/>
      <c r="DFZ21" s="67"/>
      <c r="DGA21" s="67"/>
      <c r="DGB21" s="67"/>
      <c r="DGC21" s="67"/>
      <c r="DGD21" s="67"/>
      <c r="DGE21" s="67"/>
      <c r="DGF21" s="67"/>
      <c r="DGG21" s="67"/>
      <c r="DGH21" s="67"/>
      <c r="DGI21" s="67"/>
      <c r="DGJ21" s="67"/>
      <c r="DGK21" s="67"/>
      <c r="DGL21" s="67"/>
      <c r="DGM21" s="67"/>
      <c r="DGN21" s="67"/>
      <c r="DGO21" s="67"/>
      <c r="DGP21" s="67"/>
      <c r="DGQ21" s="67"/>
      <c r="DGR21" s="67"/>
      <c r="DGS21" s="67"/>
      <c r="DGT21" s="67"/>
      <c r="DGU21" s="67"/>
      <c r="DGV21" s="67"/>
      <c r="DGW21" s="67"/>
      <c r="DGX21" s="67"/>
      <c r="DGY21" s="67"/>
      <c r="DGZ21" s="67"/>
      <c r="DHA21" s="67"/>
      <c r="DHB21" s="67"/>
      <c r="DHC21" s="67"/>
      <c r="DHD21" s="67"/>
      <c r="DHE21" s="67"/>
      <c r="DHF21" s="67"/>
      <c r="DHG21" s="67"/>
      <c r="DHH21" s="67"/>
      <c r="DHI21" s="67"/>
      <c r="DHJ21" s="67"/>
      <c r="DHK21" s="67"/>
      <c r="DHL21" s="67"/>
      <c r="DHM21" s="67"/>
      <c r="DHN21" s="67"/>
      <c r="DHO21" s="67"/>
      <c r="DHP21" s="67"/>
      <c r="DHQ21" s="67"/>
      <c r="DHR21" s="67"/>
      <c r="DHS21" s="67"/>
      <c r="DHT21" s="67"/>
      <c r="DHU21" s="67"/>
      <c r="DHV21" s="67"/>
      <c r="DHW21" s="67"/>
      <c r="DHX21" s="67"/>
      <c r="DHY21" s="67"/>
      <c r="DHZ21" s="67"/>
      <c r="DIA21" s="67"/>
      <c r="DIB21" s="67"/>
      <c r="DIC21" s="67"/>
      <c r="DID21" s="67"/>
      <c r="DIE21" s="67"/>
      <c r="DIF21" s="67"/>
      <c r="DIG21" s="67"/>
      <c r="DIH21" s="67"/>
      <c r="DII21" s="67"/>
      <c r="DIJ21" s="67"/>
      <c r="DIK21" s="67"/>
      <c r="DIL21" s="67"/>
      <c r="DIM21" s="67"/>
      <c r="DIN21" s="67"/>
      <c r="DIO21" s="67"/>
      <c r="DIP21" s="67"/>
      <c r="DIQ21" s="67"/>
      <c r="DIR21" s="67"/>
      <c r="DIS21" s="67"/>
      <c r="DIT21" s="67"/>
      <c r="DIU21" s="67"/>
      <c r="DIV21" s="67"/>
      <c r="DIW21" s="67"/>
      <c r="DIX21" s="67"/>
      <c r="DIY21" s="67"/>
      <c r="DIZ21" s="67"/>
      <c r="DJA21" s="67"/>
      <c r="DJB21" s="67"/>
      <c r="DJC21" s="67"/>
      <c r="DJD21" s="67"/>
      <c r="DJE21" s="67"/>
      <c r="DJF21" s="67"/>
      <c r="DJG21" s="67"/>
      <c r="DJH21" s="67"/>
      <c r="DJI21" s="67"/>
      <c r="DJJ21" s="67"/>
      <c r="DJK21" s="67"/>
      <c r="DJL21" s="67"/>
      <c r="DJM21" s="67"/>
      <c r="DJN21" s="67"/>
      <c r="DJO21" s="67"/>
      <c r="DJP21" s="67"/>
      <c r="DJQ21" s="67"/>
      <c r="DJR21" s="67"/>
      <c r="DJS21" s="67"/>
      <c r="DJT21" s="67"/>
      <c r="DJU21" s="67"/>
      <c r="DJV21" s="67"/>
      <c r="DJW21" s="67"/>
      <c r="DJX21" s="67"/>
      <c r="DJY21" s="67"/>
      <c r="DJZ21" s="67"/>
      <c r="DKA21" s="67"/>
      <c r="DKB21" s="67"/>
      <c r="DKC21" s="67"/>
      <c r="DKD21" s="67"/>
      <c r="DKE21" s="67"/>
      <c r="DKF21" s="67"/>
      <c r="DKG21" s="67"/>
      <c r="DKH21" s="67"/>
      <c r="DKI21" s="67"/>
      <c r="DKJ21" s="67"/>
      <c r="DKK21" s="67"/>
      <c r="DKL21" s="67"/>
      <c r="DKM21" s="67"/>
      <c r="DKN21" s="67"/>
      <c r="DKO21" s="67"/>
      <c r="DKP21" s="67"/>
      <c r="DKQ21" s="67"/>
      <c r="DKR21" s="67"/>
      <c r="DKS21" s="67"/>
      <c r="DKT21" s="67"/>
      <c r="DKU21" s="67"/>
      <c r="DKV21" s="67"/>
      <c r="DKW21" s="67"/>
      <c r="DKX21" s="67"/>
      <c r="DKY21" s="67"/>
      <c r="DKZ21" s="67"/>
      <c r="DLA21" s="67"/>
      <c r="DLB21" s="67"/>
      <c r="DLC21" s="67"/>
      <c r="DLD21" s="67"/>
      <c r="DLE21" s="67"/>
      <c r="DLF21" s="67"/>
      <c r="DLG21" s="67"/>
      <c r="DLH21" s="67"/>
      <c r="DLI21" s="67"/>
      <c r="DLJ21" s="67"/>
      <c r="DLK21" s="67"/>
      <c r="DLL21" s="67"/>
      <c r="DLM21" s="67"/>
      <c r="DLN21" s="67"/>
      <c r="DLO21" s="67"/>
      <c r="DLP21" s="67"/>
      <c r="DLQ21" s="67"/>
      <c r="DLR21" s="67"/>
      <c r="DLS21" s="67"/>
      <c r="DLT21" s="67"/>
      <c r="DLU21" s="67"/>
      <c r="DLV21" s="67"/>
      <c r="DLW21" s="67"/>
      <c r="DLX21" s="67"/>
      <c r="DLY21" s="67"/>
      <c r="DLZ21" s="67"/>
      <c r="DMA21" s="67"/>
      <c r="DMB21" s="67"/>
      <c r="DMC21" s="67"/>
      <c r="DMD21" s="67"/>
      <c r="DME21" s="67"/>
      <c r="DMF21" s="67"/>
      <c r="DMG21" s="67"/>
      <c r="DMH21" s="67"/>
      <c r="DMI21" s="67"/>
      <c r="DMJ21" s="67"/>
      <c r="DMK21" s="67"/>
      <c r="DML21" s="67"/>
      <c r="DMM21" s="67"/>
      <c r="DMN21" s="67"/>
      <c r="DMO21" s="67"/>
      <c r="DMP21" s="67"/>
      <c r="DMQ21" s="67"/>
      <c r="DMR21" s="67"/>
      <c r="DMS21" s="67"/>
      <c r="DMT21" s="67"/>
      <c r="DMU21" s="67"/>
      <c r="DMV21" s="67"/>
      <c r="DMW21" s="67"/>
      <c r="DMX21" s="67"/>
      <c r="DMY21" s="67"/>
      <c r="DMZ21" s="67"/>
      <c r="DNA21" s="67"/>
      <c r="DNB21" s="67"/>
      <c r="DNC21" s="67"/>
      <c r="DND21" s="67"/>
      <c r="DNE21" s="67"/>
      <c r="DNF21" s="67"/>
      <c r="DNG21" s="67"/>
      <c r="DNH21" s="67"/>
      <c r="DNI21" s="67"/>
      <c r="DNJ21" s="67"/>
      <c r="DNK21" s="67"/>
      <c r="DNL21" s="67"/>
      <c r="DNM21" s="67"/>
      <c r="DNN21" s="67"/>
      <c r="DNO21" s="67"/>
      <c r="DNP21" s="67"/>
      <c r="DNQ21" s="67"/>
      <c r="DNR21" s="67"/>
      <c r="DNS21" s="67"/>
      <c r="DNT21" s="67"/>
      <c r="DNU21" s="67"/>
      <c r="DNV21" s="67"/>
      <c r="DNW21" s="67"/>
      <c r="DNX21" s="67"/>
      <c r="DNY21" s="67"/>
      <c r="DNZ21" s="67"/>
      <c r="DOA21" s="67"/>
      <c r="DOB21" s="67"/>
      <c r="DOC21" s="67"/>
      <c r="DOD21" s="67"/>
      <c r="DOE21" s="67"/>
      <c r="DOF21" s="67"/>
      <c r="DOG21" s="67"/>
      <c r="DOH21" s="67"/>
      <c r="DOI21" s="67"/>
      <c r="DOJ21" s="67"/>
      <c r="DOK21" s="67"/>
      <c r="DOL21" s="67"/>
      <c r="DOM21" s="67"/>
      <c r="DON21" s="67"/>
      <c r="DOO21" s="67"/>
      <c r="DOP21" s="67"/>
      <c r="DOQ21" s="67"/>
      <c r="DOR21" s="67"/>
      <c r="DOS21" s="67"/>
      <c r="DOT21" s="67"/>
      <c r="DOU21" s="67"/>
      <c r="DOV21" s="67"/>
      <c r="DOW21" s="67"/>
      <c r="DOX21" s="67"/>
      <c r="DOY21" s="67"/>
      <c r="DOZ21" s="67"/>
      <c r="DPA21" s="67"/>
      <c r="DPB21" s="67"/>
      <c r="DPC21" s="67"/>
      <c r="DPD21" s="67"/>
      <c r="DPE21" s="67"/>
      <c r="DPF21" s="67"/>
      <c r="DPG21" s="67"/>
      <c r="DPH21" s="67"/>
      <c r="DPI21" s="67"/>
      <c r="DPJ21" s="67"/>
      <c r="DPK21" s="67"/>
      <c r="DPL21" s="67"/>
      <c r="DPM21" s="67"/>
      <c r="DPN21" s="67"/>
      <c r="DPO21" s="67"/>
      <c r="DPP21" s="67"/>
      <c r="DPQ21" s="67"/>
      <c r="DPR21" s="67"/>
      <c r="DPS21" s="67"/>
      <c r="DPT21" s="67"/>
      <c r="DPU21" s="67"/>
      <c r="DPV21" s="67"/>
      <c r="DPW21" s="67"/>
      <c r="DPX21" s="67"/>
      <c r="DPY21" s="67"/>
      <c r="DPZ21" s="67"/>
      <c r="DQA21" s="67"/>
      <c r="DQB21" s="67"/>
      <c r="DQC21" s="67"/>
      <c r="DQD21" s="67"/>
      <c r="DQE21" s="67"/>
      <c r="DQF21" s="67"/>
      <c r="DQG21" s="67"/>
      <c r="DQH21" s="67"/>
      <c r="DQI21" s="67"/>
      <c r="DQJ21" s="67"/>
      <c r="DQK21" s="67"/>
      <c r="DQL21" s="67"/>
      <c r="DQM21" s="67"/>
      <c r="DQN21" s="67"/>
      <c r="DQO21" s="67"/>
      <c r="DQP21" s="67"/>
      <c r="DQQ21" s="67"/>
      <c r="DQR21" s="67"/>
      <c r="DQS21" s="67"/>
      <c r="DQT21" s="67"/>
      <c r="DQU21" s="67"/>
      <c r="DQV21" s="67"/>
      <c r="DQW21" s="67"/>
      <c r="DQX21" s="67"/>
      <c r="DQY21" s="67"/>
      <c r="DQZ21" s="67"/>
      <c r="DRA21" s="67"/>
      <c r="DRB21" s="67"/>
      <c r="DRC21" s="67"/>
      <c r="DRD21" s="67"/>
      <c r="DRE21" s="67"/>
      <c r="DRF21" s="67"/>
      <c r="DRG21" s="67"/>
      <c r="DRH21" s="67"/>
      <c r="DRI21" s="67"/>
      <c r="DRJ21" s="67"/>
      <c r="DRK21" s="67"/>
      <c r="DRL21" s="67"/>
      <c r="DRM21" s="67"/>
      <c r="DRN21" s="67"/>
      <c r="DRO21" s="67"/>
      <c r="DRP21" s="67"/>
      <c r="DRQ21" s="67"/>
      <c r="DRR21" s="67"/>
      <c r="DRS21" s="67"/>
      <c r="DRT21" s="67"/>
      <c r="DRU21" s="67"/>
      <c r="DRV21" s="67"/>
      <c r="DRW21" s="67"/>
      <c r="DRX21" s="67"/>
      <c r="DRY21" s="67"/>
      <c r="DRZ21" s="67"/>
      <c r="DSA21" s="67"/>
      <c r="DSB21" s="67"/>
      <c r="DSC21" s="67"/>
      <c r="DSD21" s="67"/>
      <c r="DSE21" s="67"/>
      <c r="DSF21" s="67"/>
      <c r="DSG21" s="67"/>
      <c r="DSH21" s="67"/>
      <c r="DSI21" s="67"/>
      <c r="DSJ21" s="67"/>
      <c r="DSK21" s="67"/>
      <c r="DSL21" s="67"/>
      <c r="DSM21" s="67"/>
      <c r="DSN21" s="67"/>
      <c r="DSO21" s="67"/>
      <c r="DSP21" s="67"/>
      <c r="DSQ21" s="67"/>
      <c r="DSR21" s="67"/>
      <c r="DSS21" s="67"/>
      <c r="DST21" s="67"/>
      <c r="DSU21" s="67"/>
      <c r="DSV21" s="67"/>
      <c r="DSW21" s="67"/>
      <c r="DSX21" s="67"/>
      <c r="DSY21" s="67"/>
      <c r="DSZ21" s="67"/>
      <c r="DTA21" s="67"/>
      <c r="DTB21" s="67"/>
      <c r="DTC21" s="67"/>
      <c r="DTD21" s="67"/>
      <c r="DTE21" s="67"/>
      <c r="DTF21" s="67"/>
      <c r="DTG21" s="67"/>
      <c r="DTH21" s="67"/>
      <c r="DTI21" s="67"/>
      <c r="DTJ21" s="67"/>
      <c r="DTK21" s="67"/>
      <c r="DTL21" s="67"/>
      <c r="DTM21" s="67"/>
      <c r="DTN21" s="67"/>
      <c r="DTO21" s="67"/>
      <c r="DTP21" s="67"/>
      <c r="DTQ21" s="67"/>
      <c r="DTR21" s="67"/>
      <c r="DTS21" s="67"/>
      <c r="DTT21" s="67"/>
      <c r="DTU21" s="67"/>
      <c r="DTV21" s="67"/>
      <c r="DTW21" s="67"/>
      <c r="DTX21" s="67"/>
      <c r="DTY21" s="67"/>
      <c r="DTZ21" s="67"/>
      <c r="DUA21" s="67"/>
      <c r="DUB21" s="67"/>
      <c r="DUC21" s="67"/>
      <c r="DUD21" s="67"/>
      <c r="DUE21" s="67"/>
      <c r="DUF21" s="67"/>
      <c r="DUG21" s="67"/>
      <c r="DUH21" s="67"/>
      <c r="DUI21" s="67"/>
      <c r="DUJ21" s="67"/>
      <c r="DUK21" s="67"/>
      <c r="DUL21" s="67"/>
      <c r="DUM21" s="67"/>
      <c r="DUN21" s="67"/>
      <c r="DUO21" s="67"/>
      <c r="DUP21" s="67"/>
      <c r="DUQ21" s="67"/>
      <c r="DUR21" s="67"/>
      <c r="DUS21" s="67"/>
      <c r="DUT21" s="67"/>
      <c r="DUU21" s="67"/>
      <c r="DUV21" s="67"/>
      <c r="DUW21" s="67"/>
      <c r="DUX21" s="67"/>
      <c r="DUY21" s="67"/>
      <c r="DUZ21" s="67"/>
      <c r="DVA21" s="67"/>
      <c r="DVB21" s="67"/>
      <c r="DVC21" s="67"/>
      <c r="DVD21" s="67"/>
      <c r="DVE21" s="67"/>
      <c r="DVF21" s="67"/>
      <c r="DVG21" s="67"/>
      <c r="DVH21" s="67"/>
      <c r="DVI21" s="67"/>
      <c r="DVJ21" s="67"/>
      <c r="DVK21" s="67"/>
      <c r="DVL21" s="67"/>
      <c r="DVM21" s="67"/>
      <c r="DVN21" s="67"/>
      <c r="DVO21" s="67"/>
      <c r="DVP21" s="67"/>
      <c r="DVQ21" s="67"/>
      <c r="DVR21" s="67"/>
      <c r="DVS21" s="67"/>
      <c r="DVT21" s="67"/>
      <c r="DVU21" s="67"/>
      <c r="DVV21" s="67"/>
      <c r="DVW21" s="67"/>
      <c r="DVX21" s="67"/>
      <c r="DVY21" s="67"/>
      <c r="DVZ21" s="67"/>
      <c r="DWA21" s="67"/>
      <c r="DWB21" s="67"/>
      <c r="DWC21" s="67"/>
      <c r="DWD21" s="67"/>
      <c r="DWE21" s="67"/>
      <c r="DWF21" s="67"/>
      <c r="DWG21" s="67"/>
      <c r="DWH21" s="67"/>
      <c r="DWI21" s="67"/>
      <c r="DWJ21" s="67"/>
      <c r="DWK21" s="67"/>
      <c r="DWL21" s="67"/>
      <c r="DWM21" s="67"/>
      <c r="DWN21" s="67"/>
      <c r="DWO21" s="67"/>
      <c r="DWP21" s="67"/>
      <c r="DWQ21" s="67"/>
      <c r="DWR21" s="67"/>
      <c r="DWS21" s="67"/>
      <c r="DWT21" s="67"/>
      <c r="DWU21" s="67"/>
      <c r="DWV21" s="67"/>
      <c r="DWW21" s="67"/>
      <c r="DWX21" s="67"/>
      <c r="DWY21" s="67"/>
      <c r="DWZ21" s="67"/>
      <c r="DXA21" s="67"/>
      <c r="DXB21" s="67"/>
      <c r="DXC21" s="67"/>
      <c r="DXD21" s="67"/>
      <c r="DXE21" s="67"/>
      <c r="DXF21" s="67"/>
      <c r="DXG21" s="67"/>
      <c r="DXH21" s="67"/>
      <c r="DXI21" s="67"/>
      <c r="DXJ21" s="67"/>
      <c r="DXK21" s="67"/>
      <c r="DXL21" s="67"/>
      <c r="DXM21" s="67"/>
      <c r="DXN21" s="67"/>
      <c r="DXO21" s="67"/>
      <c r="DXP21" s="67"/>
      <c r="DXQ21" s="67"/>
      <c r="DXR21" s="67"/>
      <c r="DXS21" s="67"/>
      <c r="DXT21" s="67"/>
      <c r="DXU21" s="67"/>
      <c r="DXV21" s="67"/>
      <c r="DXW21" s="67"/>
      <c r="DXX21" s="67"/>
      <c r="DXY21" s="67"/>
      <c r="DXZ21" s="67"/>
      <c r="DYA21" s="67"/>
      <c r="DYB21" s="67"/>
      <c r="DYC21" s="67"/>
      <c r="DYD21" s="67"/>
      <c r="DYE21" s="67"/>
      <c r="DYF21" s="67"/>
      <c r="DYG21" s="67"/>
      <c r="DYH21" s="67"/>
      <c r="DYI21" s="67"/>
      <c r="DYJ21" s="67"/>
      <c r="DYK21" s="67"/>
      <c r="DYL21" s="67"/>
      <c r="DYM21" s="67"/>
      <c r="DYN21" s="67"/>
      <c r="DYO21" s="67"/>
      <c r="DYP21" s="67"/>
      <c r="DYQ21" s="67"/>
      <c r="DYR21" s="67"/>
      <c r="DYS21" s="67"/>
      <c r="DYT21" s="67"/>
      <c r="DYU21" s="67"/>
      <c r="DYV21" s="67"/>
      <c r="DYW21" s="67"/>
      <c r="DYX21" s="67"/>
      <c r="DYY21" s="67"/>
      <c r="DYZ21" s="67"/>
      <c r="DZA21" s="67"/>
      <c r="DZB21" s="67"/>
      <c r="DZC21" s="67"/>
      <c r="DZD21" s="67"/>
      <c r="DZE21" s="67"/>
      <c r="DZF21" s="67"/>
      <c r="DZG21" s="67"/>
      <c r="DZH21" s="67"/>
      <c r="DZI21" s="67"/>
      <c r="DZJ21" s="67"/>
      <c r="DZK21" s="67"/>
      <c r="DZL21" s="67"/>
      <c r="DZM21" s="67"/>
      <c r="DZN21" s="67"/>
      <c r="DZO21" s="67"/>
      <c r="DZP21" s="67"/>
      <c r="DZQ21" s="67"/>
      <c r="DZR21" s="67"/>
      <c r="DZS21" s="67"/>
      <c r="DZT21" s="67"/>
      <c r="DZU21" s="67"/>
      <c r="DZV21" s="67"/>
      <c r="DZW21" s="67"/>
      <c r="DZX21" s="67"/>
      <c r="DZY21" s="67"/>
      <c r="DZZ21" s="67"/>
      <c r="EAA21" s="67"/>
      <c r="EAB21" s="67"/>
      <c r="EAC21" s="67"/>
      <c r="EAD21" s="67"/>
      <c r="EAE21" s="67"/>
      <c r="EAF21" s="67"/>
      <c r="EAG21" s="67"/>
      <c r="EAH21" s="67"/>
      <c r="EAI21" s="67"/>
      <c r="EAJ21" s="67"/>
      <c r="EAK21" s="67"/>
      <c r="EAL21" s="67"/>
      <c r="EAM21" s="67"/>
      <c r="EAN21" s="67"/>
      <c r="EAO21" s="67"/>
      <c r="EAP21" s="67"/>
      <c r="EAQ21" s="67"/>
      <c r="EAR21" s="67"/>
      <c r="EAS21" s="67"/>
      <c r="EAT21" s="67"/>
      <c r="EAU21" s="67"/>
      <c r="EAV21" s="67"/>
      <c r="EAW21" s="67"/>
      <c r="EAX21" s="67"/>
      <c r="EAY21" s="67"/>
      <c r="EAZ21" s="67"/>
      <c r="EBA21" s="67"/>
      <c r="EBB21" s="67"/>
      <c r="EBC21" s="67"/>
      <c r="EBD21" s="67"/>
      <c r="EBE21" s="67"/>
      <c r="EBF21" s="67"/>
      <c r="EBG21" s="67"/>
      <c r="EBH21" s="67"/>
      <c r="EBI21" s="67"/>
      <c r="EBJ21" s="67"/>
      <c r="EBK21" s="67"/>
      <c r="EBL21" s="67"/>
      <c r="EBM21" s="67"/>
      <c r="EBN21" s="67"/>
      <c r="EBO21" s="67"/>
      <c r="EBP21" s="67"/>
      <c r="EBQ21" s="67"/>
      <c r="EBR21" s="67"/>
      <c r="EBS21" s="67"/>
      <c r="EBT21" s="67"/>
      <c r="EBU21" s="67"/>
      <c r="EBV21" s="67"/>
      <c r="EBW21" s="67"/>
      <c r="EBX21" s="67"/>
      <c r="EBY21" s="67"/>
      <c r="EBZ21" s="67"/>
      <c r="ECA21" s="67"/>
      <c r="ECB21" s="67"/>
      <c r="ECC21" s="67"/>
      <c r="ECD21" s="67"/>
      <c r="ECE21" s="67"/>
      <c r="ECF21" s="67"/>
      <c r="ECG21" s="67"/>
      <c r="ECH21" s="67"/>
      <c r="ECI21" s="67"/>
      <c r="ECJ21" s="67"/>
      <c r="ECK21" s="67"/>
      <c r="ECL21" s="67"/>
      <c r="ECM21" s="67"/>
      <c r="ECN21" s="67"/>
      <c r="ECO21" s="67"/>
      <c r="ECP21" s="67"/>
      <c r="ECQ21" s="67"/>
      <c r="ECR21" s="67"/>
      <c r="ECS21" s="67"/>
      <c r="ECT21" s="67"/>
      <c r="ECU21" s="67"/>
      <c r="ECV21" s="67"/>
      <c r="ECW21" s="67"/>
      <c r="ECX21" s="67"/>
      <c r="ECY21" s="67"/>
      <c r="ECZ21" s="67"/>
      <c r="EDA21" s="67"/>
      <c r="EDB21" s="67"/>
      <c r="EDC21" s="67"/>
      <c r="EDD21" s="67"/>
      <c r="EDE21" s="67"/>
      <c r="EDF21" s="67"/>
      <c r="EDG21" s="67"/>
      <c r="EDH21" s="67"/>
      <c r="EDI21" s="67"/>
      <c r="EDJ21" s="67"/>
      <c r="EDK21" s="67"/>
      <c r="EDL21" s="67"/>
      <c r="EDM21" s="67"/>
      <c r="EDN21" s="67"/>
      <c r="EDO21" s="67"/>
      <c r="EDP21" s="67"/>
      <c r="EDQ21" s="67"/>
      <c r="EDR21" s="67"/>
      <c r="EDS21" s="67"/>
      <c r="EDT21" s="67"/>
      <c r="EDU21" s="67"/>
      <c r="EDV21" s="67"/>
      <c r="EDW21" s="67"/>
      <c r="EDX21" s="67"/>
      <c r="EDY21" s="67"/>
      <c r="EDZ21" s="67"/>
      <c r="EEA21" s="67"/>
      <c r="EEB21" s="67"/>
      <c r="EEC21" s="67"/>
      <c r="EED21" s="67"/>
      <c r="EEE21" s="67"/>
      <c r="EEF21" s="67"/>
      <c r="EEG21" s="67"/>
      <c r="EEH21" s="67"/>
      <c r="EEI21" s="67"/>
      <c r="EEJ21" s="67"/>
      <c r="EEK21" s="67"/>
      <c r="EEL21" s="67"/>
      <c r="EEM21" s="67"/>
      <c r="EEN21" s="67"/>
      <c r="EEO21" s="67"/>
      <c r="EEP21" s="67"/>
      <c r="EEQ21" s="67"/>
      <c r="EER21" s="67"/>
      <c r="EES21" s="67"/>
      <c r="EET21" s="67"/>
      <c r="EEU21" s="67"/>
      <c r="EEV21" s="67"/>
      <c r="EEW21" s="67"/>
      <c r="EEX21" s="67"/>
      <c r="EEY21" s="67"/>
      <c r="EEZ21" s="67"/>
      <c r="EFA21" s="67"/>
      <c r="EFB21" s="67"/>
      <c r="EFC21" s="67"/>
      <c r="EFD21" s="67"/>
      <c r="EFE21" s="67"/>
      <c r="EFF21" s="67"/>
      <c r="EFG21" s="67"/>
      <c r="EFH21" s="67"/>
      <c r="EFI21" s="67"/>
      <c r="EFJ21" s="67"/>
      <c r="EFK21" s="67"/>
      <c r="EFL21" s="67"/>
      <c r="EFM21" s="67"/>
      <c r="EFN21" s="67"/>
      <c r="EFO21" s="67"/>
      <c r="EFP21" s="67"/>
      <c r="EFQ21" s="67"/>
      <c r="EFR21" s="67"/>
      <c r="EFS21" s="67"/>
      <c r="EFT21" s="67"/>
      <c r="EFU21" s="67"/>
      <c r="EFV21" s="67"/>
      <c r="EFW21" s="67"/>
      <c r="EFX21" s="67"/>
      <c r="EFY21" s="67"/>
      <c r="EFZ21" s="67"/>
      <c r="EGA21" s="67"/>
      <c r="EGB21" s="67"/>
      <c r="EGC21" s="67"/>
      <c r="EGD21" s="67"/>
      <c r="EGE21" s="67"/>
      <c r="EGF21" s="67"/>
      <c r="EGG21" s="67"/>
      <c r="EGH21" s="67"/>
      <c r="EGI21" s="67"/>
      <c r="EGJ21" s="67"/>
      <c r="EGK21" s="67"/>
      <c r="EGL21" s="67"/>
      <c r="EGM21" s="67"/>
      <c r="EGN21" s="67"/>
      <c r="EGO21" s="67"/>
      <c r="EGP21" s="67"/>
      <c r="EGQ21" s="67"/>
      <c r="EGR21" s="67"/>
      <c r="EGS21" s="67"/>
      <c r="EGT21" s="67"/>
      <c r="EGU21" s="67"/>
      <c r="EGV21" s="67"/>
      <c r="EGW21" s="67"/>
      <c r="EGX21" s="67"/>
      <c r="EGY21" s="67"/>
      <c r="EGZ21" s="67"/>
      <c r="EHA21" s="67"/>
      <c r="EHB21" s="67"/>
      <c r="EHC21" s="67"/>
      <c r="EHD21" s="67"/>
      <c r="EHE21" s="67"/>
      <c r="EHF21" s="67"/>
      <c r="EHG21" s="67"/>
      <c r="EHH21" s="67"/>
      <c r="EHI21" s="67"/>
      <c r="EHJ21" s="67"/>
      <c r="EHK21" s="67"/>
      <c r="EHL21" s="67"/>
      <c r="EHM21" s="67"/>
      <c r="EHN21" s="67"/>
      <c r="EHO21" s="67"/>
      <c r="EHP21" s="67"/>
      <c r="EHQ21" s="67"/>
      <c r="EHR21" s="67"/>
      <c r="EHS21" s="67"/>
      <c r="EHT21" s="67"/>
      <c r="EHU21" s="67"/>
      <c r="EHV21" s="67"/>
      <c r="EHW21" s="67"/>
      <c r="EHX21" s="67"/>
      <c r="EHY21" s="67"/>
      <c r="EHZ21" s="67"/>
      <c r="EIA21" s="67"/>
      <c r="EIB21" s="67"/>
      <c r="EIC21" s="67"/>
      <c r="EID21" s="67"/>
      <c r="EIE21" s="67"/>
      <c r="EIF21" s="67"/>
      <c r="EIG21" s="67"/>
      <c r="EIH21" s="67"/>
      <c r="EII21" s="67"/>
      <c r="EIJ21" s="67"/>
      <c r="EIK21" s="67"/>
      <c r="EIL21" s="67"/>
      <c r="EIM21" s="67"/>
      <c r="EIN21" s="67"/>
      <c r="EIO21" s="67"/>
      <c r="EIP21" s="67"/>
      <c r="EIQ21" s="67"/>
      <c r="EIR21" s="67"/>
      <c r="EIS21" s="67"/>
      <c r="EIT21" s="67"/>
      <c r="EIU21" s="67"/>
      <c r="EIV21" s="67"/>
      <c r="EIW21" s="67"/>
      <c r="EIX21" s="67"/>
      <c r="EIY21" s="67"/>
      <c r="EIZ21" s="67"/>
      <c r="EJA21" s="67"/>
      <c r="EJB21" s="67"/>
      <c r="EJC21" s="67"/>
      <c r="EJD21" s="67"/>
      <c r="EJE21" s="67"/>
      <c r="EJF21" s="67"/>
      <c r="EJG21" s="67"/>
      <c r="EJH21" s="67"/>
      <c r="EJI21" s="67"/>
      <c r="EJJ21" s="67"/>
      <c r="EJK21" s="67"/>
      <c r="EJL21" s="67"/>
      <c r="EJM21" s="67"/>
      <c r="EJN21" s="67"/>
      <c r="EJO21" s="67"/>
      <c r="EJP21" s="67"/>
      <c r="EJQ21" s="67"/>
      <c r="EJR21" s="67"/>
      <c r="EJS21" s="67"/>
      <c r="EJT21" s="67"/>
      <c r="EJU21" s="67"/>
      <c r="EJV21" s="67"/>
      <c r="EJW21" s="67"/>
      <c r="EJX21" s="67"/>
      <c r="EJY21" s="67"/>
      <c r="EJZ21" s="67"/>
      <c r="EKA21" s="67"/>
      <c r="EKB21" s="67"/>
      <c r="EKC21" s="67"/>
      <c r="EKD21" s="67"/>
      <c r="EKE21" s="67"/>
      <c r="EKF21" s="67"/>
      <c r="EKG21" s="67"/>
      <c r="EKH21" s="67"/>
      <c r="EKI21" s="67"/>
      <c r="EKJ21" s="67"/>
      <c r="EKK21" s="67"/>
      <c r="EKL21" s="67"/>
      <c r="EKM21" s="67"/>
      <c r="EKN21" s="67"/>
      <c r="EKO21" s="67"/>
      <c r="EKP21" s="67"/>
      <c r="EKQ21" s="67"/>
      <c r="EKR21" s="67"/>
      <c r="EKS21" s="67"/>
      <c r="EKT21" s="67"/>
      <c r="EKU21" s="67"/>
      <c r="EKV21" s="67"/>
      <c r="EKW21" s="67"/>
      <c r="EKX21" s="67"/>
      <c r="EKY21" s="67"/>
      <c r="EKZ21" s="67"/>
      <c r="ELA21" s="67"/>
      <c r="ELB21" s="67"/>
      <c r="ELC21" s="67"/>
      <c r="ELD21" s="67"/>
      <c r="ELE21" s="67"/>
      <c r="ELF21" s="67"/>
      <c r="ELG21" s="67"/>
      <c r="ELH21" s="67"/>
      <c r="ELI21" s="67"/>
      <c r="ELJ21" s="67"/>
      <c r="ELK21" s="67"/>
      <c r="ELL21" s="67"/>
      <c r="ELM21" s="67"/>
      <c r="ELN21" s="67"/>
      <c r="ELO21" s="67"/>
      <c r="ELP21" s="67"/>
      <c r="ELQ21" s="67"/>
      <c r="ELR21" s="67"/>
      <c r="ELS21" s="67"/>
      <c r="ELT21" s="67"/>
      <c r="ELU21" s="67"/>
      <c r="ELV21" s="67"/>
      <c r="ELW21" s="67"/>
      <c r="ELX21" s="67"/>
      <c r="ELY21" s="67"/>
      <c r="ELZ21" s="67"/>
      <c r="EMA21" s="67"/>
      <c r="EMB21" s="67"/>
      <c r="EMC21" s="67"/>
      <c r="EMD21" s="67"/>
      <c r="EME21" s="67"/>
      <c r="EMF21" s="67"/>
      <c r="EMG21" s="67"/>
      <c r="EMH21" s="67"/>
      <c r="EMI21" s="67"/>
      <c r="EMJ21" s="67"/>
      <c r="EMK21" s="67"/>
      <c r="EML21" s="67"/>
      <c r="EMM21" s="67"/>
      <c r="EMN21" s="67"/>
      <c r="EMO21" s="67"/>
      <c r="EMP21" s="67"/>
      <c r="EMQ21" s="67"/>
      <c r="EMR21" s="67"/>
      <c r="EMS21" s="67"/>
      <c r="EMT21" s="67"/>
      <c r="EMU21" s="67"/>
      <c r="EMV21" s="67"/>
      <c r="EMW21" s="67"/>
      <c r="EMX21" s="67"/>
      <c r="EMY21" s="67"/>
      <c r="EMZ21" s="67"/>
      <c r="ENA21" s="67"/>
      <c r="ENB21" s="67"/>
      <c r="ENC21" s="67"/>
      <c r="END21" s="67"/>
      <c r="ENE21" s="67"/>
      <c r="ENF21" s="67"/>
      <c r="ENG21" s="67"/>
      <c r="ENH21" s="67"/>
      <c r="ENI21" s="67"/>
      <c r="ENJ21" s="67"/>
      <c r="ENK21" s="67"/>
      <c r="ENL21" s="67"/>
      <c r="ENM21" s="67"/>
      <c r="ENN21" s="67"/>
      <c r="ENO21" s="67"/>
      <c r="ENP21" s="67"/>
      <c r="ENQ21" s="67"/>
      <c r="ENR21" s="67"/>
      <c r="ENS21" s="67"/>
      <c r="ENT21" s="67"/>
      <c r="ENU21" s="67"/>
      <c r="ENV21" s="67"/>
      <c r="ENW21" s="67"/>
      <c r="ENX21" s="67"/>
      <c r="ENY21" s="67"/>
      <c r="ENZ21" s="67"/>
      <c r="EOA21" s="67"/>
      <c r="EOB21" s="67"/>
      <c r="EOC21" s="67"/>
      <c r="EOD21" s="67"/>
      <c r="EOE21" s="67"/>
      <c r="EOF21" s="67"/>
      <c r="EOG21" s="67"/>
      <c r="EOH21" s="67"/>
      <c r="EOI21" s="67"/>
      <c r="EOJ21" s="67"/>
      <c r="EOK21" s="67"/>
      <c r="EOL21" s="67"/>
      <c r="EOM21" s="67"/>
      <c r="EON21" s="67"/>
      <c r="EOO21" s="67"/>
      <c r="EOP21" s="67"/>
      <c r="EOQ21" s="67"/>
      <c r="EOR21" s="67"/>
      <c r="EOS21" s="67"/>
      <c r="EOT21" s="67"/>
      <c r="EOU21" s="67"/>
      <c r="EOV21" s="67"/>
      <c r="EOW21" s="67"/>
      <c r="EOX21" s="67"/>
      <c r="EOY21" s="67"/>
      <c r="EOZ21" s="67"/>
      <c r="EPA21" s="67"/>
      <c r="EPB21" s="67"/>
      <c r="EPC21" s="67"/>
      <c r="EPD21" s="67"/>
      <c r="EPE21" s="67"/>
      <c r="EPF21" s="67"/>
      <c r="EPG21" s="67"/>
      <c r="EPH21" s="67"/>
      <c r="EPI21" s="67"/>
      <c r="EPJ21" s="67"/>
      <c r="EPK21" s="67"/>
      <c r="EPL21" s="67"/>
      <c r="EPM21" s="67"/>
      <c r="EPN21" s="67"/>
      <c r="EPO21" s="67"/>
      <c r="EPP21" s="67"/>
      <c r="EPQ21" s="67"/>
      <c r="EPR21" s="67"/>
      <c r="EPS21" s="67"/>
      <c r="EPT21" s="67"/>
      <c r="EPU21" s="67"/>
      <c r="EPV21" s="67"/>
      <c r="EPW21" s="67"/>
      <c r="EPX21" s="67"/>
      <c r="EPY21" s="67"/>
      <c r="EPZ21" s="67"/>
      <c r="EQA21" s="67"/>
      <c r="EQB21" s="67"/>
      <c r="EQC21" s="67"/>
      <c r="EQD21" s="67"/>
      <c r="EQE21" s="67"/>
      <c r="EQF21" s="67"/>
      <c r="EQG21" s="67"/>
      <c r="EQH21" s="67"/>
      <c r="EQI21" s="67"/>
      <c r="EQJ21" s="67"/>
      <c r="EQK21" s="67"/>
      <c r="EQL21" s="67"/>
      <c r="EQM21" s="67"/>
      <c r="EQN21" s="67"/>
      <c r="EQO21" s="67"/>
      <c r="EQP21" s="67"/>
      <c r="EQQ21" s="67"/>
      <c r="EQR21" s="67"/>
      <c r="EQS21" s="67"/>
      <c r="EQT21" s="67"/>
      <c r="EQU21" s="67"/>
      <c r="EQV21" s="67"/>
      <c r="EQW21" s="67"/>
      <c r="EQX21" s="67"/>
      <c r="EQY21" s="67"/>
      <c r="EQZ21" s="67"/>
      <c r="ERA21" s="67"/>
      <c r="ERB21" s="67"/>
      <c r="ERC21" s="67"/>
      <c r="ERD21" s="67"/>
      <c r="ERE21" s="67"/>
      <c r="ERF21" s="67"/>
      <c r="ERG21" s="67"/>
      <c r="ERH21" s="67"/>
      <c r="ERI21" s="67"/>
      <c r="ERJ21" s="67"/>
      <c r="ERK21" s="67"/>
      <c r="ERL21" s="67"/>
      <c r="ERM21" s="67"/>
      <c r="ERN21" s="67"/>
      <c r="ERO21" s="67"/>
      <c r="ERP21" s="67"/>
      <c r="ERQ21" s="67"/>
      <c r="ERR21" s="67"/>
      <c r="ERS21" s="67"/>
      <c r="ERT21" s="67"/>
      <c r="ERU21" s="67"/>
      <c r="ERV21" s="67"/>
      <c r="ERW21" s="67"/>
      <c r="ERX21" s="67"/>
      <c r="ERY21" s="67"/>
      <c r="ERZ21" s="67"/>
      <c r="ESA21" s="67"/>
      <c r="ESB21" s="67"/>
      <c r="ESC21" s="67"/>
      <c r="ESD21" s="67"/>
      <c r="ESE21" s="67"/>
      <c r="ESF21" s="67"/>
      <c r="ESG21" s="67"/>
      <c r="ESH21" s="67"/>
      <c r="ESI21" s="67"/>
      <c r="ESJ21" s="67"/>
      <c r="ESK21" s="67"/>
      <c r="ESL21" s="67"/>
      <c r="ESM21" s="67"/>
      <c r="ESN21" s="67"/>
      <c r="ESO21" s="67"/>
      <c r="ESP21" s="67"/>
      <c r="ESQ21" s="67"/>
      <c r="ESR21" s="67"/>
      <c r="ESS21" s="67"/>
      <c r="EST21" s="67"/>
      <c r="ESU21" s="67"/>
      <c r="ESV21" s="67"/>
      <c r="ESW21" s="67"/>
      <c r="ESX21" s="67"/>
      <c r="ESY21" s="67"/>
      <c r="ESZ21" s="67"/>
      <c r="ETA21" s="67"/>
      <c r="ETB21" s="67"/>
      <c r="ETC21" s="67"/>
      <c r="ETD21" s="67"/>
      <c r="ETE21" s="67"/>
      <c r="ETF21" s="67"/>
      <c r="ETG21" s="67"/>
      <c r="ETH21" s="67"/>
      <c r="ETI21" s="67"/>
      <c r="ETJ21" s="67"/>
      <c r="ETK21" s="67"/>
      <c r="ETL21" s="67"/>
      <c r="ETM21" s="67"/>
      <c r="ETN21" s="67"/>
      <c r="ETO21" s="67"/>
      <c r="ETP21" s="67"/>
      <c r="ETQ21" s="67"/>
      <c r="ETR21" s="67"/>
      <c r="ETS21" s="67"/>
      <c r="ETT21" s="67"/>
      <c r="ETU21" s="67"/>
      <c r="ETV21" s="67"/>
      <c r="ETW21" s="67"/>
      <c r="ETX21" s="67"/>
      <c r="ETY21" s="67"/>
      <c r="ETZ21" s="67"/>
      <c r="EUA21" s="67"/>
      <c r="EUB21" s="67"/>
      <c r="EUC21" s="67"/>
      <c r="EUD21" s="67"/>
      <c r="EUE21" s="67"/>
      <c r="EUF21" s="67"/>
      <c r="EUG21" s="67"/>
      <c r="EUH21" s="67"/>
      <c r="EUI21" s="67"/>
      <c r="EUJ21" s="67"/>
      <c r="EUK21" s="67"/>
      <c r="EUL21" s="67"/>
      <c r="EUM21" s="67"/>
      <c r="EUN21" s="67"/>
      <c r="EUO21" s="67"/>
      <c r="EUP21" s="67"/>
      <c r="EUQ21" s="67"/>
      <c r="EUR21" s="67"/>
      <c r="EUS21" s="67"/>
      <c r="EUT21" s="67"/>
      <c r="EUU21" s="67"/>
      <c r="EUV21" s="67"/>
      <c r="EUW21" s="67"/>
      <c r="EUX21" s="67"/>
      <c r="EUY21" s="67"/>
      <c r="EUZ21" s="67"/>
      <c r="EVA21" s="67"/>
      <c r="EVB21" s="67"/>
      <c r="EVC21" s="67"/>
      <c r="EVD21" s="67"/>
      <c r="EVE21" s="67"/>
      <c r="EVF21" s="67"/>
      <c r="EVG21" s="67"/>
      <c r="EVH21" s="67"/>
      <c r="EVI21" s="67"/>
      <c r="EVJ21" s="67"/>
      <c r="EVK21" s="67"/>
      <c r="EVL21" s="67"/>
      <c r="EVM21" s="67"/>
      <c r="EVN21" s="67"/>
      <c r="EVO21" s="67"/>
      <c r="EVP21" s="67"/>
      <c r="EVQ21" s="67"/>
      <c r="EVR21" s="67"/>
      <c r="EVS21" s="67"/>
      <c r="EVT21" s="67"/>
      <c r="EVU21" s="67"/>
      <c r="EVV21" s="67"/>
      <c r="EVW21" s="67"/>
      <c r="EVX21" s="67"/>
      <c r="EVY21" s="67"/>
      <c r="EVZ21" s="67"/>
      <c r="EWA21" s="67"/>
      <c r="EWB21" s="67"/>
      <c r="EWC21" s="67"/>
      <c r="EWD21" s="67"/>
      <c r="EWE21" s="67"/>
      <c r="EWF21" s="67"/>
      <c r="EWG21" s="67"/>
      <c r="EWH21" s="67"/>
      <c r="EWI21" s="67"/>
      <c r="EWJ21" s="67"/>
      <c r="EWK21" s="67"/>
      <c r="EWL21" s="67"/>
      <c r="EWM21" s="67"/>
      <c r="EWN21" s="67"/>
      <c r="EWO21" s="67"/>
      <c r="EWP21" s="67"/>
      <c r="EWQ21" s="67"/>
      <c r="EWR21" s="67"/>
      <c r="EWS21" s="67"/>
      <c r="EWT21" s="67"/>
      <c r="EWU21" s="67"/>
      <c r="EWV21" s="67"/>
      <c r="EWW21" s="67"/>
      <c r="EWX21" s="67"/>
      <c r="EWY21" s="67"/>
      <c r="EWZ21" s="67"/>
      <c r="EXA21" s="67"/>
      <c r="EXB21" s="67"/>
      <c r="EXC21" s="67"/>
      <c r="EXD21" s="67"/>
      <c r="EXE21" s="67"/>
      <c r="EXF21" s="67"/>
      <c r="EXG21" s="67"/>
      <c r="EXH21" s="67"/>
      <c r="EXI21" s="67"/>
      <c r="EXJ21" s="67"/>
      <c r="EXK21" s="67"/>
      <c r="EXL21" s="67"/>
      <c r="EXM21" s="67"/>
      <c r="EXN21" s="67"/>
      <c r="EXO21" s="67"/>
      <c r="EXP21" s="67"/>
      <c r="EXQ21" s="67"/>
      <c r="EXR21" s="67"/>
      <c r="EXS21" s="67"/>
      <c r="EXT21" s="67"/>
      <c r="EXU21" s="67"/>
      <c r="EXV21" s="67"/>
      <c r="EXW21" s="67"/>
      <c r="EXX21" s="67"/>
      <c r="EXY21" s="67"/>
      <c r="EXZ21" s="67"/>
      <c r="EYA21" s="67"/>
      <c r="EYB21" s="67"/>
      <c r="EYC21" s="67"/>
      <c r="EYD21" s="67"/>
      <c r="EYE21" s="67"/>
      <c r="EYF21" s="67"/>
      <c r="EYG21" s="67"/>
      <c r="EYH21" s="67"/>
      <c r="EYI21" s="67"/>
      <c r="EYJ21" s="67"/>
      <c r="EYK21" s="67"/>
      <c r="EYL21" s="67"/>
      <c r="EYM21" s="67"/>
      <c r="EYN21" s="67"/>
      <c r="EYO21" s="67"/>
      <c r="EYP21" s="67"/>
      <c r="EYQ21" s="67"/>
      <c r="EYR21" s="67"/>
      <c r="EYS21" s="67"/>
      <c r="EYT21" s="67"/>
      <c r="EYU21" s="67"/>
      <c r="EYV21" s="67"/>
      <c r="EYW21" s="67"/>
      <c r="EYX21" s="67"/>
      <c r="EYY21" s="67"/>
      <c r="EYZ21" s="67"/>
      <c r="EZA21" s="67"/>
      <c r="EZB21" s="67"/>
      <c r="EZC21" s="67"/>
      <c r="EZD21" s="67"/>
      <c r="EZE21" s="67"/>
      <c r="EZF21" s="67"/>
      <c r="EZG21" s="67"/>
      <c r="EZH21" s="67"/>
      <c r="EZI21" s="67"/>
      <c r="EZJ21" s="67"/>
      <c r="EZK21" s="67"/>
      <c r="EZL21" s="67"/>
      <c r="EZM21" s="67"/>
      <c r="EZN21" s="67"/>
      <c r="EZO21" s="67"/>
      <c r="EZP21" s="67"/>
      <c r="EZQ21" s="67"/>
      <c r="EZR21" s="67"/>
      <c r="EZS21" s="67"/>
      <c r="EZT21" s="67"/>
      <c r="EZU21" s="67"/>
      <c r="EZV21" s="67"/>
      <c r="EZW21" s="67"/>
      <c r="EZX21" s="67"/>
      <c r="EZY21" s="67"/>
      <c r="EZZ21" s="67"/>
      <c r="FAA21" s="67"/>
      <c r="FAB21" s="67"/>
      <c r="FAC21" s="67"/>
      <c r="FAD21" s="67"/>
      <c r="FAE21" s="67"/>
      <c r="FAF21" s="67"/>
      <c r="FAG21" s="67"/>
      <c r="FAH21" s="67"/>
      <c r="FAI21" s="67"/>
      <c r="FAJ21" s="67"/>
      <c r="FAK21" s="67"/>
      <c r="FAL21" s="67"/>
      <c r="FAM21" s="67"/>
      <c r="FAN21" s="67"/>
      <c r="FAO21" s="67"/>
      <c r="FAP21" s="67"/>
      <c r="FAQ21" s="67"/>
      <c r="FAR21" s="67"/>
      <c r="FAS21" s="67"/>
      <c r="FAT21" s="67"/>
      <c r="FAU21" s="67"/>
      <c r="FAV21" s="67"/>
      <c r="FAW21" s="67"/>
      <c r="FAX21" s="67"/>
      <c r="FAY21" s="67"/>
      <c r="FAZ21" s="67"/>
      <c r="FBA21" s="67"/>
      <c r="FBB21" s="67"/>
      <c r="FBC21" s="67"/>
      <c r="FBD21" s="67"/>
      <c r="FBE21" s="67"/>
      <c r="FBF21" s="67"/>
      <c r="FBG21" s="67"/>
      <c r="FBH21" s="67"/>
      <c r="FBI21" s="67"/>
      <c r="FBJ21" s="67"/>
      <c r="FBK21" s="67"/>
      <c r="FBL21" s="67"/>
      <c r="FBM21" s="67"/>
      <c r="FBN21" s="67"/>
      <c r="FBO21" s="67"/>
      <c r="FBP21" s="67"/>
      <c r="FBQ21" s="67"/>
      <c r="FBR21" s="67"/>
      <c r="FBS21" s="67"/>
      <c r="FBT21" s="67"/>
      <c r="FBU21" s="67"/>
      <c r="FBV21" s="67"/>
      <c r="FBW21" s="67"/>
      <c r="FBX21" s="67"/>
      <c r="FBY21" s="67"/>
      <c r="FBZ21" s="67"/>
      <c r="FCA21" s="67"/>
      <c r="FCB21" s="67"/>
      <c r="FCC21" s="67"/>
      <c r="FCD21" s="67"/>
      <c r="FCE21" s="67"/>
      <c r="FCF21" s="67"/>
      <c r="FCG21" s="67"/>
      <c r="FCH21" s="67"/>
      <c r="FCI21" s="67"/>
      <c r="FCJ21" s="67"/>
      <c r="FCK21" s="67"/>
      <c r="FCL21" s="67"/>
      <c r="FCM21" s="67"/>
      <c r="FCN21" s="67"/>
      <c r="FCO21" s="67"/>
      <c r="FCP21" s="67"/>
      <c r="FCQ21" s="67"/>
      <c r="FCR21" s="67"/>
      <c r="FCS21" s="67"/>
      <c r="FCT21" s="67"/>
      <c r="FCU21" s="67"/>
      <c r="FCV21" s="67"/>
      <c r="FCW21" s="67"/>
      <c r="FCX21" s="67"/>
      <c r="FCY21" s="67"/>
      <c r="FCZ21" s="67"/>
      <c r="FDA21" s="67"/>
      <c r="FDB21" s="67"/>
      <c r="FDC21" s="67"/>
      <c r="FDD21" s="67"/>
      <c r="FDE21" s="67"/>
      <c r="FDF21" s="67"/>
      <c r="FDG21" s="67"/>
      <c r="FDH21" s="67"/>
      <c r="FDI21" s="67"/>
      <c r="FDJ21" s="67"/>
      <c r="FDK21" s="67"/>
      <c r="FDL21" s="67"/>
      <c r="FDM21" s="67"/>
      <c r="FDN21" s="67"/>
      <c r="FDO21" s="67"/>
      <c r="FDP21" s="67"/>
      <c r="FDQ21" s="67"/>
      <c r="FDR21" s="67"/>
      <c r="FDS21" s="67"/>
      <c r="FDT21" s="67"/>
      <c r="FDU21" s="67"/>
      <c r="FDV21" s="67"/>
      <c r="FDW21" s="67"/>
      <c r="FDX21" s="67"/>
      <c r="FDY21" s="67"/>
      <c r="FDZ21" s="67"/>
      <c r="FEA21" s="67"/>
      <c r="FEB21" s="67"/>
      <c r="FEC21" s="67"/>
      <c r="FED21" s="67"/>
      <c r="FEE21" s="67"/>
      <c r="FEF21" s="67"/>
      <c r="FEG21" s="67"/>
      <c r="FEH21" s="67"/>
      <c r="FEI21" s="67"/>
      <c r="FEJ21" s="67"/>
      <c r="FEK21" s="67"/>
      <c r="FEL21" s="67"/>
      <c r="FEM21" s="67"/>
      <c r="FEN21" s="67"/>
      <c r="FEO21" s="67"/>
      <c r="FEP21" s="67"/>
      <c r="FEQ21" s="67"/>
      <c r="FER21" s="67"/>
      <c r="FES21" s="67"/>
      <c r="FET21" s="67"/>
      <c r="FEU21" s="67"/>
      <c r="FEV21" s="67"/>
      <c r="FEW21" s="67"/>
      <c r="FEX21" s="67"/>
      <c r="FEY21" s="67"/>
      <c r="FEZ21" s="67"/>
      <c r="FFA21" s="67"/>
      <c r="FFB21" s="67"/>
      <c r="FFC21" s="67"/>
      <c r="FFD21" s="67"/>
      <c r="FFE21" s="67"/>
      <c r="FFF21" s="67"/>
      <c r="FFG21" s="67"/>
      <c r="FFH21" s="67"/>
      <c r="FFI21" s="67"/>
      <c r="FFJ21" s="67"/>
      <c r="FFK21" s="67"/>
      <c r="FFL21" s="67"/>
      <c r="FFM21" s="67"/>
      <c r="FFN21" s="67"/>
      <c r="FFO21" s="67"/>
      <c r="FFP21" s="67"/>
      <c r="FFQ21" s="67"/>
      <c r="FFR21" s="67"/>
      <c r="FFS21" s="67"/>
      <c r="FFT21" s="67"/>
      <c r="FFU21" s="67"/>
      <c r="FFV21" s="67"/>
      <c r="FFW21" s="67"/>
      <c r="FFX21" s="67"/>
      <c r="FFY21" s="67"/>
      <c r="FFZ21" s="67"/>
      <c r="FGA21" s="67"/>
      <c r="FGB21" s="67"/>
      <c r="FGC21" s="67"/>
      <c r="FGD21" s="67"/>
      <c r="FGE21" s="67"/>
      <c r="FGF21" s="67"/>
      <c r="FGG21" s="67"/>
      <c r="FGH21" s="67"/>
      <c r="FGI21" s="67"/>
      <c r="FGJ21" s="67"/>
      <c r="FGK21" s="67"/>
      <c r="FGL21" s="67"/>
      <c r="FGM21" s="67"/>
      <c r="FGN21" s="67"/>
      <c r="FGO21" s="67"/>
      <c r="FGP21" s="67"/>
      <c r="FGQ21" s="67"/>
      <c r="FGR21" s="67"/>
      <c r="FGS21" s="67"/>
      <c r="FGT21" s="67"/>
      <c r="FGU21" s="67"/>
      <c r="FGV21" s="67"/>
      <c r="FGW21" s="67"/>
      <c r="FGX21" s="67"/>
      <c r="FGY21" s="67"/>
      <c r="FGZ21" s="67"/>
      <c r="FHA21" s="67"/>
      <c r="FHB21" s="67"/>
      <c r="FHC21" s="67"/>
      <c r="FHD21" s="67"/>
      <c r="FHE21" s="67"/>
      <c r="FHF21" s="67"/>
      <c r="FHG21" s="67"/>
      <c r="FHH21" s="67"/>
      <c r="FHI21" s="67"/>
      <c r="FHJ21" s="67"/>
      <c r="FHK21" s="67"/>
      <c r="FHL21" s="67"/>
      <c r="FHM21" s="67"/>
      <c r="FHN21" s="67"/>
      <c r="FHO21" s="67"/>
      <c r="FHP21" s="67"/>
      <c r="FHQ21" s="67"/>
      <c r="FHR21" s="67"/>
      <c r="FHS21" s="67"/>
      <c r="FHT21" s="67"/>
      <c r="FHU21" s="67"/>
      <c r="FHV21" s="67"/>
      <c r="FHW21" s="67"/>
      <c r="FHX21" s="67"/>
      <c r="FHY21" s="67"/>
      <c r="FHZ21" s="67"/>
      <c r="FIA21" s="67"/>
      <c r="FIB21" s="67"/>
      <c r="FIC21" s="67"/>
      <c r="FID21" s="67"/>
      <c r="FIE21" s="67"/>
      <c r="FIF21" s="67"/>
      <c r="FIG21" s="67"/>
      <c r="FIH21" s="67"/>
      <c r="FII21" s="67"/>
      <c r="FIJ21" s="67"/>
      <c r="FIK21" s="67"/>
      <c r="FIL21" s="67"/>
      <c r="FIM21" s="67"/>
      <c r="FIN21" s="67"/>
      <c r="FIO21" s="67"/>
      <c r="FIP21" s="67"/>
      <c r="FIQ21" s="67"/>
      <c r="FIR21" s="67"/>
      <c r="FIS21" s="67"/>
      <c r="FIT21" s="67"/>
      <c r="FIU21" s="67"/>
      <c r="FIV21" s="67"/>
      <c r="FIW21" s="67"/>
      <c r="FIX21" s="67"/>
      <c r="FIY21" s="67"/>
      <c r="FIZ21" s="67"/>
      <c r="FJA21" s="67"/>
      <c r="FJB21" s="67"/>
      <c r="FJC21" s="67"/>
      <c r="FJD21" s="67"/>
      <c r="FJE21" s="67"/>
      <c r="FJF21" s="67"/>
      <c r="FJG21" s="67"/>
      <c r="FJH21" s="67"/>
      <c r="FJI21" s="67"/>
      <c r="FJJ21" s="67"/>
      <c r="FJK21" s="67"/>
      <c r="FJL21" s="67"/>
      <c r="FJM21" s="67"/>
      <c r="FJN21" s="67"/>
      <c r="FJO21" s="67"/>
      <c r="FJP21" s="67"/>
      <c r="FJQ21" s="67"/>
      <c r="FJR21" s="67"/>
      <c r="FJS21" s="67"/>
      <c r="FJT21" s="67"/>
      <c r="FJU21" s="67"/>
      <c r="FJV21" s="67"/>
      <c r="FJW21" s="67"/>
      <c r="FJX21" s="67"/>
      <c r="FJY21" s="67"/>
      <c r="FJZ21" s="67"/>
      <c r="FKA21" s="67"/>
      <c r="FKB21" s="67"/>
      <c r="FKC21" s="67"/>
      <c r="FKD21" s="67"/>
      <c r="FKE21" s="67"/>
      <c r="FKF21" s="67"/>
      <c r="FKG21" s="67"/>
      <c r="FKH21" s="67"/>
      <c r="FKI21" s="67"/>
      <c r="FKJ21" s="67"/>
      <c r="FKK21" s="67"/>
      <c r="FKL21" s="67"/>
      <c r="FKM21" s="67"/>
      <c r="FKN21" s="67"/>
      <c r="FKO21" s="67"/>
      <c r="FKP21" s="67"/>
      <c r="FKQ21" s="67"/>
      <c r="FKR21" s="67"/>
      <c r="FKS21" s="67"/>
      <c r="FKT21" s="67"/>
      <c r="FKU21" s="67"/>
      <c r="FKV21" s="67"/>
      <c r="FKW21" s="67"/>
      <c r="FKX21" s="67"/>
      <c r="FKY21" s="67"/>
      <c r="FKZ21" s="67"/>
      <c r="FLA21" s="67"/>
      <c r="FLB21" s="67"/>
      <c r="FLC21" s="67"/>
      <c r="FLD21" s="67"/>
      <c r="FLE21" s="67"/>
      <c r="FLF21" s="67"/>
      <c r="FLG21" s="67"/>
      <c r="FLH21" s="67"/>
      <c r="FLI21" s="67"/>
      <c r="FLJ21" s="67"/>
      <c r="FLK21" s="67"/>
      <c r="FLL21" s="67"/>
      <c r="FLM21" s="67"/>
      <c r="FLN21" s="67"/>
      <c r="FLO21" s="67"/>
      <c r="FLP21" s="67"/>
      <c r="FLQ21" s="67"/>
      <c r="FLR21" s="67"/>
      <c r="FLS21" s="67"/>
      <c r="FLT21" s="67"/>
      <c r="FLU21" s="67"/>
      <c r="FLV21" s="67"/>
      <c r="FLW21" s="67"/>
      <c r="FLX21" s="67"/>
      <c r="FLY21" s="67"/>
      <c r="FLZ21" s="67"/>
      <c r="FMA21" s="67"/>
      <c r="FMB21" s="67"/>
      <c r="FMC21" s="67"/>
      <c r="FMD21" s="67"/>
      <c r="FME21" s="67"/>
      <c r="FMF21" s="67"/>
      <c r="FMG21" s="67"/>
      <c r="FMH21" s="67"/>
      <c r="FMI21" s="67"/>
      <c r="FMJ21" s="67"/>
      <c r="FMK21" s="67"/>
      <c r="FML21" s="67"/>
      <c r="FMM21" s="67"/>
      <c r="FMN21" s="67"/>
      <c r="FMO21" s="67"/>
      <c r="FMP21" s="67"/>
      <c r="FMQ21" s="67"/>
      <c r="FMR21" s="67"/>
      <c r="FMS21" s="67"/>
      <c r="FMT21" s="67"/>
      <c r="FMU21" s="67"/>
      <c r="FMV21" s="67"/>
      <c r="FMW21" s="67"/>
      <c r="FMX21" s="67"/>
      <c r="FMY21" s="67"/>
      <c r="FMZ21" s="67"/>
      <c r="FNA21" s="67"/>
      <c r="FNB21" s="67"/>
      <c r="FNC21" s="67"/>
      <c r="FND21" s="67"/>
      <c r="FNE21" s="67"/>
      <c r="FNF21" s="67"/>
      <c r="FNG21" s="67"/>
      <c r="FNH21" s="67"/>
      <c r="FNI21" s="67"/>
      <c r="FNJ21" s="67"/>
      <c r="FNK21" s="67"/>
      <c r="FNL21" s="67"/>
      <c r="FNM21" s="67"/>
      <c r="FNN21" s="67"/>
      <c r="FNO21" s="67"/>
      <c r="FNP21" s="67"/>
      <c r="FNQ21" s="67"/>
      <c r="FNR21" s="67"/>
      <c r="FNS21" s="67"/>
      <c r="FNT21" s="67"/>
      <c r="FNU21" s="67"/>
      <c r="FNV21" s="67"/>
      <c r="FNW21" s="67"/>
      <c r="FNX21" s="67"/>
      <c r="FNY21" s="67"/>
      <c r="FNZ21" s="67"/>
      <c r="FOA21" s="67"/>
      <c r="FOB21" s="67"/>
      <c r="FOC21" s="67"/>
      <c r="FOD21" s="67"/>
      <c r="FOE21" s="67"/>
      <c r="FOF21" s="67"/>
      <c r="FOG21" s="67"/>
      <c r="FOH21" s="67"/>
      <c r="FOI21" s="67"/>
      <c r="FOJ21" s="67"/>
      <c r="FOK21" s="67"/>
      <c r="FOL21" s="67"/>
      <c r="FOM21" s="67"/>
      <c r="FON21" s="67"/>
      <c r="FOO21" s="67"/>
      <c r="FOP21" s="67"/>
      <c r="FOQ21" s="67"/>
      <c r="FOR21" s="67"/>
      <c r="FOS21" s="67"/>
      <c r="FOT21" s="67"/>
      <c r="FOU21" s="67"/>
      <c r="FOV21" s="67"/>
      <c r="FOW21" s="67"/>
      <c r="FOX21" s="67"/>
      <c r="FOY21" s="67"/>
      <c r="FOZ21" s="67"/>
      <c r="FPA21" s="67"/>
      <c r="FPB21" s="67"/>
      <c r="FPC21" s="67"/>
      <c r="FPD21" s="67"/>
      <c r="FPE21" s="67"/>
      <c r="FPF21" s="67"/>
      <c r="FPG21" s="67"/>
      <c r="FPH21" s="67"/>
      <c r="FPI21" s="67"/>
      <c r="FPJ21" s="67"/>
      <c r="FPK21" s="67"/>
      <c r="FPL21" s="67"/>
      <c r="FPM21" s="67"/>
      <c r="FPN21" s="67"/>
      <c r="FPO21" s="67"/>
      <c r="FPP21" s="67"/>
      <c r="FPQ21" s="67"/>
      <c r="FPR21" s="67"/>
      <c r="FPS21" s="67"/>
      <c r="FPT21" s="67"/>
      <c r="FPU21" s="67"/>
      <c r="FPV21" s="67"/>
      <c r="FPW21" s="67"/>
      <c r="FPX21" s="67"/>
      <c r="FPY21" s="67"/>
      <c r="FPZ21" s="67"/>
      <c r="FQA21" s="67"/>
      <c r="FQB21" s="67"/>
      <c r="FQC21" s="67"/>
      <c r="FQD21" s="67"/>
      <c r="FQE21" s="67"/>
      <c r="FQF21" s="67"/>
      <c r="FQG21" s="67"/>
      <c r="FQH21" s="67"/>
      <c r="FQI21" s="67"/>
      <c r="FQJ21" s="67"/>
      <c r="FQK21" s="67"/>
      <c r="FQL21" s="67"/>
      <c r="FQM21" s="67"/>
      <c r="FQN21" s="67"/>
      <c r="FQO21" s="67"/>
      <c r="FQP21" s="67"/>
      <c r="FQQ21" s="67"/>
      <c r="FQR21" s="67"/>
      <c r="FQS21" s="67"/>
      <c r="FQT21" s="67"/>
      <c r="FQU21" s="67"/>
      <c r="FQV21" s="67"/>
      <c r="FQW21" s="67"/>
      <c r="FQX21" s="67"/>
      <c r="FQY21" s="67"/>
      <c r="FQZ21" s="67"/>
      <c r="FRA21" s="67"/>
      <c r="FRB21" s="67"/>
      <c r="FRC21" s="67"/>
      <c r="FRD21" s="67"/>
      <c r="FRE21" s="67"/>
      <c r="FRF21" s="67"/>
      <c r="FRG21" s="67"/>
      <c r="FRH21" s="67"/>
      <c r="FRI21" s="67"/>
      <c r="FRJ21" s="67"/>
      <c r="FRK21" s="67"/>
      <c r="FRL21" s="67"/>
      <c r="FRM21" s="67"/>
      <c r="FRN21" s="67"/>
      <c r="FRO21" s="67"/>
      <c r="FRP21" s="67"/>
      <c r="FRQ21" s="67"/>
      <c r="FRR21" s="67"/>
      <c r="FRS21" s="67"/>
      <c r="FRT21" s="67"/>
      <c r="FRU21" s="67"/>
      <c r="FRV21" s="67"/>
      <c r="FRW21" s="67"/>
      <c r="FRX21" s="67"/>
      <c r="FRY21" s="67"/>
      <c r="FRZ21" s="67"/>
      <c r="FSA21" s="67"/>
      <c r="FSB21" s="67"/>
      <c r="FSC21" s="67"/>
      <c r="FSD21" s="67"/>
      <c r="FSE21" s="67"/>
      <c r="FSF21" s="67"/>
      <c r="FSG21" s="67"/>
      <c r="FSH21" s="67"/>
      <c r="FSI21" s="67"/>
      <c r="FSJ21" s="67"/>
      <c r="FSK21" s="67"/>
      <c r="FSL21" s="67"/>
      <c r="FSM21" s="67"/>
      <c r="FSN21" s="67"/>
      <c r="FSO21" s="67"/>
      <c r="FSP21" s="67"/>
      <c r="FSQ21" s="67"/>
      <c r="FSR21" s="67"/>
      <c r="FSS21" s="67"/>
      <c r="FST21" s="67"/>
      <c r="FSU21" s="67"/>
      <c r="FSV21" s="67"/>
      <c r="FSW21" s="67"/>
      <c r="FSX21" s="67"/>
      <c r="FSY21" s="67"/>
      <c r="FSZ21" s="67"/>
      <c r="FTA21" s="67"/>
      <c r="FTB21" s="67"/>
      <c r="FTC21" s="67"/>
      <c r="FTD21" s="67"/>
      <c r="FTE21" s="67"/>
      <c r="FTF21" s="67"/>
      <c r="FTG21" s="67"/>
      <c r="FTH21" s="67"/>
      <c r="FTI21" s="67"/>
      <c r="FTJ21" s="67"/>
      <c r="FTK21" s="67"/>
      <c r="FTL21" s="67"/>
      <c r="FTM21" s="67"/>
      <c r="FTN21" s="67"/>
      <c r="FTO21" s="67"/>
      <c r="FTP21" s="67"/>
      <c r="FTQ21" s="67"/>
      <c r="FTR21" s="67"/>
      <c r="FTS21" s="67"/>
      <c r="FTT21" s="67"/>
      <c r="FTU21" s="67"/>
      <c r="FTV21" s="67"/>
      <c r="FTW21" s="67"/>
      <c r="FTX21" s="67"/>
      <c r="FTY21" s="67"/>
      <c r="FTZ21" s="67"/>
      <c r="FUA21" s="67"/>
      <c r="FUB21" s="67"/>
      <c r="FUC21" s="67"/>
      <c r="FUD21" s="67"/>
      <c r="FUE21" s="67"/>
      <c r="FUF21" s="67"/>
      <c r="FUG21" s="67"/>
      <c r="FUH21" s="67"/>
      <c r="FUI21" s="67"/>
      <c r="FUJ21" s="67"/>
      <c r="FUK21" s="67"/>
      <c r="FUL21" s="67"/>
      <c r="FUM21" s="67"/>
      <c r="FUN21" s="67"/>
      <c r="FUO21" s="67"/>
      <c r="FUP21" s="67"/>
      <c r="FUQ21" s="67"/>
      <c r="FUR21" s="67"/>
      <c r="FUS21" s="67"/>
      <c r="FUT21" s="67"/>
      <c r="FUU21" s="67"/>
      <c r="FUV21" s="67"/>
      <c r="FUW21" s="67"/>
      <c r="FUX21" s="67"/>
      <c r="FUY21" s="67"/>
      <c r="FUZ21" s="67"/>
      <c r="FVA21" s="67"/>
      <c r="FVB21" s="67"/>
      <c r="FVC21" s="67"/>
      <c r="FVD21" s="67"/>
      <c r="FVE21" s="67"/>
      <c r="FVF21" s="67"/>
      <c r="FVG21" s="67"/>
      <c r="FVH21" s="67"/>
      <c r="FVI21" s="67"/>
      <c r="FVJ21" s="67"/>
      <c r="FVK21" s="67"/>
      <c r="FVL21" s="67"/>
      <c r="FVM21" s="67"/>
      <c r="FVN21" s="67"/>
      <c r="FVO21" s="67"/>
      <c r="FVP21" s="67"/>
      <c r="FVQ21" s="67"/>
      <c r="FVR21" s="67"/>
      <c r="FVS21" s="67"/>
      <c r="FVT21" s="67"/>
      <c r="FVU21" s="67"/>
      <c r="FVV21" s="67"/>
      <c r="FVW21" s="67"/>
      <c r="FVX21" s="67"/>
      <c r="FVY21" s="67"/>
      <c r="FVZ21" s="67"/>
      <c r="FWA21" s="67"/>
      <c r="FWB21" s="67"/>
      <c r="FWC21" s="67"/>
      <c r="FWD21" s="67"/>
      <c r="FWE21" s="67"/>
      <c r="FWF21" s="67"/>
      <c r="FWG21" s="67"/>
      <c r="FWH21" s="67"/>
      <c r="FWI21" s="67"/>
      <c r="FWJ21" s="67"/>
      <c r="FWK21" s="67"/>
      <c r="FWL21" s="67"/>
      <c r="FWM21" s="67"/>
      <c r="FWN21" s="67"/>
      <c r="FWO21" s="67"/>
      <c r="FWP21" s="67"/>
      <c r="FWQ21" s="67"/>
      <c r="FWR21" s="67"/>
      <c r="FWS21" s="67"/>
      <c r="FWT21" s="67"/>
      <c r="FWU21" s="67"/>
      <c r="FWV21" s="67"/>
      <c r="FWW21" s="67"/>
      <c r="FWX21" s="67"/>
      <c r="FWY21" s="67"/>
      <c r="FWZ21" s="67"/>
      <c r="FXA21" s="67"/>
      <c r="FXB21" s="67"/>
      <c r="FXC21" s="67"/>
      <c r="FXD21" s="67"/>
      <c r="FXE21" s="67"/>
      <c r="FXF21" s="67"/>
      <c r="FXG21" s="67"/>
      <c r="FXH21" s="67"/>
      <c r="FXI21" s="67"/>
      <c r="FXJ21" s="67"/>
      <c r="FXK21" s="67"/>
      <c r="FXL21" s="67"/>
      <c r="FXM21" s="67"/>
      <c r="FXN21" s="67"/>
      <c r="FXO21" s="67"/>
      <c r="FXP21" s="67"/>
      <c r="FXQ21" s="67"/>
      <c r="FXR21" s="67"/>
      <c r="FXS21" s="67"/>
      <c r="FXT21" s="67"/>
      <c r="FXU21" s="67"/>
      <c r="FXV21" s="67"/>
      <c r="FXW21" s="67"/>
      <c r="FXX21" s="67"/>
      <c r="FXY21" s="67"/>
      <c r="FXZ21" s="67"/>
      <c r="FYA21" s="67"/>
      <c r="FYB21" s="67"/>
      <c r="FYC21" s="67"/>
      <c r="FYD21" s="67"/>
      <c r="FYE21" s="67"/>
      <c r="FYF21" s="67"/>
      <c r="FYG21" s="67"/>
      <c r="FYH21" s="67"/>
      <c r="FYI21" s="67"/>
      <c r="FYJ21" s="67"/>
      <c r="FYK21" s="67"/>
      <c r="FYL21" s="67"/>
      <c r="FYM21" s="67"/>
      <c r="FYN21" s="67"/>
      <c r="FYO21" s="67"/>
      <c r="FYP21" s="67"/>
      <c r="FYQ21" s="67"/>
      <c r="FYR21" s="67"/>
      <c r="FYS21" s="67"/>
      <c r="FYT21" s="67"/>
      <c r="FYU21" s="67"/>
      <c r="FYV21" s="67"/>
      <c r="FYW21" s="67"/>
      <c r="FYX21" s="67"/>
      <c r="FYY21" s="67"/>
      <c r="FYZ21" s="67"/>
      <c r="FZA21" s="67"/>
      <c r="FZB21" s="67"/>
      <c r="FZC21" s="67"/>
      <c r="FZD21" s="67"/>
      <c r="FZE21" s="67"/>
      <c r="FZF21" s="67"/>
      <c r="FZG21" s="67"/>
      <c r="FZH21" s="67"/>
      <c r="FZI21" s="67"/>
      <c r="FZJ21" s="67"/>
      <c r="FZK21" s="67"/>
      <c r="FZL21" s="67"/>
      <c r="FZM21" s="67"/>
      <c r="FZN21" s="67"/>
      <c r="FZO21" s="67"/>
      <c r="FZP21" s="67"/>
      <c r="FZQ21" s="67"/>
      <c r="FZR21" s="67"/>
      <c r="FZS21" s="67"/>
      <c r="FZT21" s="67"/>
      <c r="FZU21" s="67"/>
      <c r="FZV21" s="67"/>
      <c r="FZW21" s="67"/>
      <c r="FZX21" s="67"/>
      <c r="FZY21" s="67"/>
      <c r="FZZ21" s="67"/>
      <c r="GAA21" s="67"/>
      <c r="GAB21" s="67"/>
      <c r="GAC21" s="67"/>
      <c r="GAD21" s="67"/>
      <c r="GAE21" s="67"/>
      <c r="GAF21" s="67"/>
      <c r="GAG21" s="67"/>
      <c r="GAH21" s="67"/>
      <c r="GAI21" s="67"/>
      <c r="GAJ21" s="67"/>
      <c r="GAK21" s="67"/>
      <c r="GAL21" s="67"/>
      <c r="GAM21" s="67"/>
      <c r="GAN21" s="67"/>
      <c r="GAO21" s="67"/>
      <c r="GAP21" s="67"/>
      <c r="GAQ21" s="67"/>
      <c r="GAR21" s="67"/>
      <c r="GAS21" s="67"/>
      <c r="GAT21" s="67"/>
      <c r="GAU21" s="67"/>
      <c r="GAV21" s="67"/>
      <c r="GAW21" s="67"/>
      <c r="GAX21" s="67"/>
      <c r="GAY21" s="67"/>
      <c r="GAZ21" s="67"/>
      <c r="GBA21" s="67"/>
      <c r="GBB21" s="67"/>
      <c r="GBC21" s="67"/>
      <c r="GBD21" s="67"/>
      <c r="GBE21" s="67"/>
      <c r="GBF21" s="67"/>
      <c r="GBG21" s="67"/>
      <c r="GBH21" s="67"/>
      <c r="GBI21" s="67"/>
      <c r="GBJ21" s="67"/>
      <c r="GBK21" s="67"/>
      <c r="GBL21" s="67"/>
      <c r="GBM21" s="67"/>
      <c r="GBN21" s="67"/>
      <c r="GBO21" s="67"/>
      <c r="GBP21" s="67"/>
      <c r="GBQ21" s="67"/>
      <c r="GBR21" s="67"/>
      <c r="GBS21" s="67"/>
      <c r="GBT21" s="67"/>
      <c r="GBU21" s="67"/>
      <c r="GBV21" s="67"/>
      <c r="GBW21" s="67"/>
      <c r="GBX21" s="67"/>
      <c r="GBY21" s="67"/>
      <c r="GBZ21" s="67"/>
      <c r="GCA21" s="67"/>
      <c r="GCB21" s="67"/>
      <c r="GCC21" s="67"/>
      <c r="GCD21" s="67"/>
      <c r="GCE21" s="67"/>
      <c r="GCF21" s="67"/>
      <c r="GCG21" s="67"/>
      <c r="GCH21" s="67"/>
      <c r="GCI21" s="67"/>
      <c r="GCJ21" s="67"/>
      <c r="GCK21" s="67"/>
      <c r="GCL21" s="67"/>
      <c r="GCM21" s="67"/>
      <c r="GCN21" s="67"/>
      <c r="GCO21" s="67"/>
      <c r="GCP21" s="67"/>
      <c r="GCQ21" s="67"/>
      <c r="GCR21" s="67"/>
      <c r="GCS21" s="67"/>
      <c r="GCT21" s="67"/>
      <c r="GCU21" s="67"/>
      <c r="GCV21" s="67"/>
      <c r="GCW21" s="67"/>
      <c r="GCX21" s="67"/>
      <c r="GCY21" s="67"/>
      <c r="GCZ21" s="67"/>
      <c r="GDA21" s="67"/>
      <c r="GDB21" s="67"/>
      <c r="GDC21" s="67"/>
      <c r="GDD21" s="67"/>
      <c r="GDE21" s="67"/>
      <c r="GDF21" s="67"/>
      <c r="GDG21" s="67"/>
      <c r="GDH21" s="67"/>
      <c r="GDI21" s="67"/>
      <c r="GDJ21" s="67"/>
      <c r="GDK21" s="67"/>
      <c r="GDL21" s="67"/>
      <c r="GDM21" s="67"/>
      <c r="GDN21" s="67"/>
      <c r="GDO21" s="67"/>
      <c r="GDP21" s="67"/>
      <c r="GDQ21" s="67"/>
      <c r="GDR21" s="67"/>
      <c r="GDS21" s="67"/>
      <c r="GDT21" s="67"/>
      <c r="GDU21" s="67"/>
      <c r="GDV21" s="67"/>
      <c r="GDW21" s="67"/>
      <c r="GDX21" s="67"/>
      <c r="GDY21" s="67"/>
      <c r="GDZ21" s="67"/>
      <c r="GEA21" s="67"/>
      <c r="GEB21" s="67"/>
      <c r="GEC21" s="67"/>
      <c r="GED21" s="67"/>
      <c r="GEE21" s="67"/>
      <c r="GEF21" s="67"/>
      <c r="GEG21" s="67"/>
      <c r="GEH21" s="67"/>
      <c r="GEI21" s="67"/>
      <c r="GEJ21" s="67"/>
      <c r="GEK21" s="67"/>
      <c r="GEL21" s="67"/>
      <c r="GEM21" s="67"/>
      <c r="GEN21" s="67"/>
      <c r="GEO21" s="67"/>
      <c r="GEP21" s="67"/>
      <c r="GEQ21" s="67"/>
      <c r="GER21" s="67"/>
      <c r="GES21" s="67"/>
      <c r="GET21" s="67"/>
      <c r="GEU21" s="67"/>
      <c r="GEV21" s="67"/>
      <c r="GEW21" s="67"/>
      <c r="GEX21" s="67"/>
      <c r="GEY21" s="67"/>
      <c r="GEZ21" s="67"/>
      <c r="GFA21" s="67"/>
      <c r="GFB21" s="67"/>
      <c r="GFC21" s="67"/>
      <c r="GFD21" s="67"/>
      <c r="GFE21" s="67"/>
      <c r="GFF21" s="67"/>
      <c r="GFG21" s="67"/>
      <c r="GFH21" s="67"/>
      <c r="GFI21" s="67"/>
      <c r="GFJ21" s="67"/>
      <c r="GFK21" s="67"/>
      <c r="GFL21" s="67"/>
      <c r="GFM21" s="67"/>
      <c r="GFN21" s="67"/>
      <c r="GFO21" s="67"/>
      <c r="GFP21" s="67"/>
      <c r="GFQ21" s="67"/>
      <c r="GFR21" s="67"/>
      <c r="GFS21" s="67"/>
      <c r="GFT21" s="67"/>
      <c r="GFU21" s="67"/>
      <c r="GFV21" s="67"/>
      <c r="GFW21" s="67"/>
      <c r="GFX21" s="67"/>
      <c r="GFY21" s="67"/>
      <c r="GFZ21" s="67"/>
      <c r="GGA21" s="67"/>
      <c r="GGB21" s="67"/>
      <c r="GGC21" s="67"/>
      <c r="GGD21" s="67"/>
      <c r="GGE21" s="67"/>
      <c r="GGF21" s="67"/>
      <c r="GGG21" s="67"/>
      <c r="GGH21" s="67"/>
      <c r="GGI21" s="67"/>
      <c r="GGJ21" s="67"/>
      <c r="GGK21" s="67"/>
      <c r="GGL21" s="67"/>
      <c r="GGM21" s="67"/>
      <c r="GGN21" s="67"/>
      <c r="GGO21" s="67"/>
      <c r="GGP21" s="67"/>
      <c r="GGQ21" s="67"/>
      <c r="GGR21" s="67"/>
      <c r="GGS21" s="67"/>
      <c r="GGT21" s="67"/>
      <c r="GGU21" s="67"/>
      <c r="GGV21" s="67"/>
      <c r="GGW21" s="67"/>
      <c r="GGX21" s="67"/>
      <c r="GGY21" s="67"/>
      <c r="GGZ21" s="67"/>
      <c r="GHA21" s="67"/>
      <c r="GHB21" s="67"/>
      <c r="GHC21" s="67"/>
      <c r="GHD21" s="67"/>
      <c r="GHE21" s="67"/>
      <c r="GHF21" s="67"/>
      <c r="GHG21" s="67"/>
      <c r="GHH21" s="67"/>
      <c r="GHI21" s="67"/>
      <c r="GHJ21" s="67"/>
      <c r="GHK21" s="67"/>
      <c r="GHL21" s="67"/>
      <c r="GHM21" s="67"/>
      <c r="GHN21" s="67"/>
      <c r="GHO21" s="67"/>
      <c r="GHP21" s="67"/>
      <c r="GHQ21" s="67"/>
      <c r="GHR21" s="67"/>
      <c r="GHS21" s="67"/>
      <c r="GHT21" s="67"/>
      <c r="GHU21" s="67"/>
      <c r="GHV21" s="67"/>
      <c r="GHW21" s="67"/>
      <c r="GHX21" s="67"/>
      <c r="GHY21" s="67"/>
      <c r="GHZ21" s="67"/>
      <c r="GIA21" s="67"/>
      <c r="GIB21" s="67"/>
      <c r="GIC21" s="67"/>
      <c r="GID21" s="67"/>
      <c r="GIE21" s="67"/>
      <c r="GIF21" s="67"/>
      <c r="GIG21" s="67"/>
      <c r="GIH21" s="67"/>
      <c r="GII21" s="67"/>
      <c r="GIJ21" s="67"/>
      <c r="GIK21" s="67"/>
      <c r="GIL21" s="67"/>
      <c r="GIM21" s="67"/>
      <c r="GIN21" s="67"/>
      <c r="GIO21" s="67"/>
      <c r="GIP21" s="67"/>
      <c r="GIQ21" s="67"/>
      <c r="GIR21" s="67"/>
      <c r="GIS21" s="67"/>
      <c r="GIT21" s="67"/>
      <c r="GIU21" s="67"/>
      <c r="GIV21" s="67"/>
      <c r="GIW21" s="67"/>
      <c r="GIX21" s="67"/>
      <c r="GIY21" s="67"/>
      <c r="GIZ21" s="67"/>
      <c r="GJA21" s="67"/>
      <c r="GJB21" s="67"/>
      <c r="GJC21" s="67"/>
      <c r="GJD21" s="67"/>
      <c r="GJE21" s="67"/>
      <c r="GJF21" s="67"/>
      <c r="GJG21" s="67"/>
      <c r="GJH21" s="67"/>
      <c r="GJI21" s="67"/>
      <c r="GJJ21" s="67"/>
      <c r="GJK21" s="67"/>
      <c r="GJL21" s="67"/>
      <c r="GJM21" s="67"/>
      <c r="GJN21" s="67"/>
      <c r="GJO21" s="67"/>
      <c r="GJP21" s="67"/>
      <c r="GJQ21" s="67"/>
      <c r="GJR21" s="67"/>
      <c r="GJS21" s="67"/>
      <c r="GJT21" s="67"/>
      <c r="GJU21" s="67"/>
      <c r="GJV21" s="67"/>
      <c r="GJW21" s="67"/>
      <c r="GJX21" s="67"/>
      <c r="GJY21" s="67"/>
      <c r="GJZ21" s="67"/>
      <c r="GKA21" s="67"/>
      <c r="GKB21" s="67"/>
      <c r="GKC21" s="67"/>
      <c r="GKD21" s="67"/>
      <c r="GKE21" s="67"/>
      <c r="GKF21" s="67"/>
      <c r="GKG21" s="67"/>
      <c r="GKH21" s="67"/>
      <c r="GKI21" s="67"/>
      <c r="GKJ21" s="67"/>
      <c r="GKK21" s="67"/>
      <c r="GKL21" s="67"/>
      <c r="GKM21" s="67"/>
      <c r="GKN21" s="67"/>
      <c r="GKO21" s="67"/>
      <c r="GKP21" s="67"/>
      <c r="GKQ21" s="67"/>
      <c r="GKR21" s="67"/>
      <c r="GKS21" s="67"/>
      <c r="GKT21" s="67"/>
      <c r="GKU21" s="67"/>
      <c r="GKV21" s="67"/>
      <c r="GKW21" s="67"/>
      <c r="GKX21" s="67"/>
      <c r="GKY21" s="67"/>
      <c r="GKZ21" s="67"/>
      <c r="GLA21" s="67"/>
      <c r="GLB21" s="67"/>
      <c r="GLC21" s="67"/>
      <c r="GLD21" s="67"/>
      <c r="GLE21" s="67"/>
      <c r="GLF21" s="67"/>
      <c r="GLG21" s="67"/>
      <c r="GLH21" s="67"/>
      <c r="GLI21" s="67"/>
      <c r="GLJ21" s="67"/>
      <c r="GLK21" s="67"/>
      <c r="GLL21" s="67"/>
      <c r="GLM21" s="67"/>
      <c r="GLN21" s="67"/>
      <c r="GLO21" s="67"/>
      <c r="GLP21" s="67"/>
      <c r="GLQ21" s="67"/>
      <c r="GLR21" s="67"/>
      <c r="GLS21" s="67"/>
      <c r="GLT21" s="67"/>
      <c r="GLU21" s="67"/>
      <c r="GLV21" s="67"/>
      <c r="GLW21" s="67"/>
      <c r="GLX21" s="67"/>
      <c r="GLY21" s="67"/>
      <c r="GLZ21" s="67"/>
      <c r="GMA21" s="67"/>
      <c r="GMB21" s="67"/>
      <c r="GMC21" s="67"/>
      <c r="GMD21" s="67"/>
      <c r="GME21" s="67"/>
      <c r="GMF21" s="67"/>
      <c r="GMG21" s="67"/>
      <c r="GMH21" s="67"/>
      <c r="GMI21" s="67"/>
      <c r="GMJ21" s="67"/>
      <c r="GMK21" s="67"/>
      <c r="GML21" s="67"/>
      <c r="GMM21" s="67"/>
      <c r="GMN21" s="67"/>
      <c r="GMO21" s="67"/>
      <c r="GMP21" s="67"/>
      <c r="GMQ21" s="67"/>
      <c r="GMR21" s="67"/>
      <c r="GMS21" s="67"/>
      <c r="GMT21" s="67"/>
      <c r="GMU21" s="67"/>
      <c r="GMV21" s="67"/>
      <c r="GMW21" s="67"/>
      <c r="GMX21" s="67"/>
      <c r="GMY21" s="67"/>
      <c r="GMZ21" s="67"/>
      <c r="GNA21" s="67"/>
      <c r="GNB21" s="67"/>
      <c r="GNC21" s="67"/>
      <c r="GND21" s="67"/>
      <c r="GNE21" s="67"/>
      <c r="GNF21" s="67"/>
      <c r="GNG21" s="67"/>
      <c r="GNH21" s="67"/>
      <c r="GNI21" s="67"/>
      <c r="GNJ21" s="67"/>
      <c r="GNK21" s="67"/>
      <c r="GNL21" s="67"/>
      <c r="GNM21" s="67"/>
      <c r="GNN21" s="67"/>
      <c r="GNO21" s="67"/>
      <c r="GNP21" s="67"/>
      <c r="GNQ21" s="67"/>
      <c r="GNR21" s="67"/>
      <c r="GNS21" s="67"/>
      <c r="GNT21" s="67"/>
      <c r="GNU21" s="67"/>
      <c r="GNV21" s="67"/>
      <c r="GNW21" s="67"/>
      <c r="GNX21" s="67"/>
      <c r="GNY21" s="67"/>
      <c r="GNZ21" s="67"/>
      <c r="GOA21" s="67"/>
      <c r="GOB21" s="67"/>
      <c r="GOC21" s="67"/>
      <c r="GOD21" s="67"/>
      <c r="GOE21" s="67"/>
      <c r="GOF21" s="67"/>
      <c r="GOG21" s="67"/>
      <c r="GOH21" s="67"/>
      <c r="GOI21" s="67"/>
      <c r="GOJ21" s="67"/>
      <c r="GOK21" s="67"/>
      <c r="GOL21" s="67"/>
      <c r="GOM21" s="67"/>
      <c r="GON21" s="67"/>
      <c r="GOO21" s="67"/>
      <c r="GOP21" s="67"/>
      <c r="GOQ21" s="67"/>
      <c r="GOR21" s="67"/>
      <c r="GOS21" s="67"/>
      <c r="GOT21" s="67"/>
      <c r="GOU21" s="67"/>
      <c r="GOV21" s="67"/>
      <c r="GOW21" s="67"/>
      <c r="GOX21" s="67"/>
      <c r="GOY21" s="67"/>
      <c r="GOZ21" s="67"/>
      <c r="GPA21" s="67"/>
      <c r="GPB21" s="67"/>
      <c r="GPC21" s="67"/>
      <c r="GPD21" s="67"/>
      <c r="GPE21" s="67"/>
      <c r="GPF21" s="67"/>
      <c r="GPG21" s="67"/>
      <c r="GPH21" s="67"/>
      <c r="GPI21" s="67"/>
      <c r="GPJ21" s="67"/>
      <c r="GPK21" s="67"/>
      <c r="GPL21" s="67"/>
      <c r="GPM21" s="67"/>
      <c r="GPN21" s="67"/>
      <c r="GPO21" s="67"/>
      <c r="GPP21" s="67"/>
      <c r="GPQ21" s="67"/>
      <c r="GPR21" s="67"/>
      <c r="GPS21" s="67"/>
      <c r="GPT21" s="67"/>
      <c r="GPU21" s="67"/>
      <c r="GPV21" s="67"/>
      <c r="GPW21" s="67"/>
      <c r="GPX21" s="67"/>
      <c r="GPY21" s="67"/>
      <c r="GPZ21" s="67"/>
      <c r="GQA21" s="67"/>
      <c r="GQB21" s="67"/>
      <c r="GQC21" s="67"/>
      <c r="GQD21" s="67"/>
      <c r="GQE21" s="67"/>
      <c r="GQF21" s="67"/>
      <c r="GQG21" s="67"/>
      <c r="GQH21" s="67"/>
      <c r="GQI21" s="67"/>
      <c r="GQJ21" s="67"/>
      <c r="GQK21" s="67"/>
      <c r="GQL21" s="67"/>
      <c r="GQM21" s="67"/>
      <c r="GQN21" s="67"/>
      <c r="GQO21" s="67"/>
      <c r="GQP21" s="67"/>
      <c r="GQQ21" s="67"/>
      <c r="GQR21" s="67"/>
      <c r="GQS21" s="67"/>
      <c r="GQT21" s="67"/>
      <c r="GQU21" s="67"/>
      <c r="GQV21" s="67"/>
      <c r="GQW21" s="67"/>
      <c r="GQX21" s="67"/>
      <c r="GQY21" s="67"/>
      <c r="GQZ21" s="67"/>
      <c r="GRA21" s="67"/>
      <c r="GRB21" s="67"/>
      <c r="GRC21" s="67"/>
      <c r="GRD21" s="67"/>
      <c r="GRE21" s="67"/>
      <c r="GRF21" s="67"/>
      <c r="GRG21" s="67"/>
      <c r="GRH21" s="67"/>
      <c r="GRI21" s="67"/>
      <c r="GRJ21" s="67"/>
      <c r="GRK21" s="67"/>
      <c r="GRL21" s="67"/>
      <c r="GRM21" s="67"/>
      <c r="GRN21" s="67"/>
      <c r="GRO21" s="67"/>
      <c r="GRP21" s="67"/>
      <c r="GRQ21" s="67"/>
      <c r="GRR21" s="67"/>
      <c r="GRS21" s="67"/>
      <c r="GRT21" s="67"/>
      <c r="GRU21" s="67"/>
      <c r="GRV21" s="67"/>
      <c r="GRW21" s="67"/>
      <c r="GRX21" s="67"/>
      <c r="GRY21" s="67"/>
      <c r="GRZ21" s="67"/>
      <c r="GSA21" s="67"/>
      <c r="GSB21" s="67"/>
      <c r="GSC21" s="67"/>
      <c r="GSD21" s="67"/>
      <c r="GSE21" s="67"/>
      <c r="GSF21" s="67"/>
      <c r="GSG21" s="67"/>
      <c r="GSH21" s="67"/>
      <c r="GSI21" s="67"/>
      <c r="GSJ21" s="67"/>
      <c r="GSK21" s="67"/>
      <c r="GSL21" s="67"/>
      <c r="GSM21" s="67"/>
      <c r="GSN21" s="67"/>
      <c r="GSO21" s="67"/>
      <c r="GSP21" s="67"/>
      <c r="GSQ21" s="67"/>
      <c r="GSR21" s="67"/>
      <c r="GSS21" s="67"/>
      <c r="GST21" s="67"/>
      <c r="GSU21" s="67"/>
      <c r="GSV21" s="67"/>
      <c r="GSW21" s="67"/>
      <c r="GSX21" s="67"/>
      <c r="GSY21" s="67"/>
      <c r="GSZ21" s="67"/>
      <c r="GTA21" s="67"/>
      <c r="GTB21" s="67"/>
      <c r="GTC21" s="67"/>
      <c r="GTD21" s="67"/>
      <c r="GTE21" s="67"/>
      <c r="GTF21" s="67"/>
      <c r="GTG21" s="67"/>
      <c r="GTH21" s="67"/>
      <c r="GTI21" s="67"/>
      <c r="GTJ21" s="67"/>
      <c r="GTK21" s="67"/>
      <c r="GTL21" s="67"/>
      <c r="GTM21" s="67"/>
      <c r="GTN21" s="67"/>
      <c r="GTO21" s="67"/>
      <c r="GTP21" s="67"/>
      <c r="GTQ21" s="67"/>
      <c r="GTR21" s="67"/>
      <c r="GTS21" s="67"/>
      <c r="GTT21" s="67"/>
      <c r="GTU21" s="67"/>
      <c r="GTV21" s="67"/>
      <c r="GTW21" s="67"/>
      <c r="GTX21" s="67"/>
      <c r="GTY21" s="67"/>
      <c r="GTZ21" s="67"/>
      <c r="GUA21" s="67"/>
      <c r="GUB21" s="67"/>
      <c r="GUC21" s="67"/>
      <c r="GUD21" s="67"/>
      <c r="GUE21" s="67"/>
      <c r="GUF21" s="67"/>
      <c r="GUG21" s="67"/>
      <c r="GUH21" s="67"/>
      <c r="GUI21" s="67"/>
      <c r="GUJ21" s="67"/>
      <c r="GUK21" s="67"/>
      <c r="GUL21" s="67"/>
      <c r="GUM21" s="67"/>
      <c r="GUN21" s="67"/>
      <c r="GUO21" s="67"/>
      <c r="GUP21" s="67"/>
      <c r="GUQ21" s="67"/>
      <c r="GUR21" s="67"/>
      <c r="GUS21" s="67"/>
      <c r="GUT21" s="67"/>
      <c r="GUU21" s="67"/>
      <c r="GUV21" s="67"/>
      <c r="GUW21" s="67"/>
      <c r="GUX21" s="67"/>
      <c r="GUY21" s="67"/>
      <c r="GUZ21" s="67"/>
      <c r="GVA21" s="67"/>
      <c r="GVB21" s="67"/>
      <c r="GVC21" s="67"/>
      <c r="GVD21" s="67"/>
      <c r="GVE21" s="67"/>
      <c r="GVF21" s="67"/>
      <c r="GVG21" s="67"/>
      <c r="GVH21" s="67"/>
      <c r="GVI21" s="67"/>
      <c r="GVJ21" s="67"/>
      <c r="GVK21" s="67"/>
      <c r="GVL21" s="67"/>
      <c r="GVM21" s="67"/>
      <c r="GVN21" s="67"/>
      <c r="GVO21" s="67"/>
      <c r="GVP21" s="67"/>
      <c r="GVQ21" s="67"/>
      <c r="GVR21" s="67"/>
      <c r="GVS21" s="67"/>
      <c r="GVT21" s="67"/>
      <c r="GVU21" s="67"/>
      <c r="GVV21" s="67"/>
      <c r="GVW21" s="67"/>
      <c r="GVX21" s="67"/>
      <c r="GVY21" s="67"/>
      <c r="GVZ21" s="67"/>
      <c r="GWA21" s="67"/>
      <c r="GWB21" s="67"/>
      <c r="GWC21" s="67"/>
      <c r="GWD21" s="67"/>
      <c r="GWE21" s="67"/>
      <c r="GWF21" s="67"/>
      <c r="GWG21" s="67"/>
      <c r="GWH21" s="67"/>
      <c r="GWI21" s="67"/>
      <c r="GWJ21" s="67"/>
      <c r="GWK21" s="67"/>
      <c r="GWL21" s="67"/>
      <c r="GWM21" s="67"/>
      <c r="GWN21" s="67"/>
      <c r="GWO21" s="67"/>
      <c r="GWP21" s="67"/>
      <c r="GWQ21" s="67"/>
      <c r="GWR21" s="67"/>
      <c r="GWS21" s="67"/>
      <c r="GWT21" s="67"/>
      <c r="GWU21" s="67"/>
      <c r="GWV21" s="67"/>
      <c r="GWW21" s="67"/>
      <c r="GWX21" s="67"/>
      <c r="GWY21" s="67"/>
      <c r="GWZ21" s="67"/>
      <c r="GXA21" s="67"/>
      <c r="GXB21" s="67"/>
      <c r="GXC21" s="67"/>
      <c r="GXD21" s="67"/>
      <c r="GXE21" s="67"/>
      <c r="GXF21" s="67"/>
      <c r="GXG21" s="67"/>
      <c r="GXH21" s="67"/>
      <c r="GXI21" s="67"/>
      <c r="GXJ21" s="67"/>
      <c r="GXK21" s="67"/>
      <c r="GXL21" s="67"/>
      <c r="GXM21" s="67"/>
      <c r="GXN21" s="67"/>
      <c r="GXO21" s="67"/>
      <c r="GXP21" s="67"/>
      <c r="GXQ21" s="67"/>
      <c r="GXR21" s="67"/>
      <c r="GXS21" s="67"/>
      <c r="GXT21" s="67"/>
      <c r="GXU21" s="67"/>
      <c r="GXV21" s="67"/>
      <c r="GXW21" s="67"/>
      <c r="GXX21" s="67"/>
      <c r="GXY21" s="67"/>
      <c r="GXZ21" s="67"/>
      <c r="GYA21" s="67"/>
      <c r="GYB21" s="67"/>
      <c r="GYC21" s="67"/>
      <c r="GYD21" s="67"/>
      <c r="GYE21" s="67"/>
      <c r="GYF21" s="67"/>
      <c r="GYG21" s="67"/>
      <c r="GYH21" s="67"/>
      <c r="GYI21" s="67"/>
      <c r="GYJ21" s="67"/>
      <c r="GYK21" s="67"/>
      <c r="GYL21" s="67"/>
      <c r="GYM21" s="67"/>
      <c r="GYN21" s="67"/>
      <c r="GYO21" s="67"/>
      <c r="GYP21" s="67"/>
      <c r="GYQ21" s="67"/>
      <c r="GYR21" s="67"/>
      <c r="GYS21" s="67"/>
      <c r="GYT21" s="67"/>
      <c r="GYU21" s="67"/>
      <c r="GYV21" s="67"/>
      <c r="GYW21" s="67"/>
      <c r="GYX21" s="67"/>
      <c r="GYY21" s="67"/>
      <c r="GYZ21" s="67"/>
      <c r="GZA21" s="67"/>
      <c r="GZB21" s="67"/>
      <c r="GZC21" s="67"/>
      <c r="GZD21" s="67"/>
      <c r="GZE21" s="67"/>
      <c r="GZF21" s="67"/>
      <c r="GZG21" s="67"/>
      <c r="GZH21" s="67"/>
      <c r="GZI21" s="67"/>
      <c r="GZJ21" s="67"/>
      <c r="GZK21" s="67"/>
      <c r="GZL21" s="67"/>
      <c r="GZM21" s="67"/>
      <c r="GZN21" s="67"/>
      <c r="GZO21" s="67"/>
      <c r="GZP21" s="67"/>
      <c r="GZQ21" s="67"/>
      <c r="GZR21" s="67"/>
      <c r="GZS21" s="67"/>
      <c r="GZT21" s="67"/>
      <c r="GZU21" s="67"/>
      <c r="GZV21" s="67"/>
      <c r="GZW21" s="67"/>
      <c r="GZX21" s="67"/>
      <c r="GZY21" s="67"/>
      <c r="GZZ21" s="67"/>
      <c r="HAA21" s="67"/>
      <c r="HAB21" s="67"/>
      <c r="HAC21" s="67"/>
      <c r="HAD21" s="67"/>
      <c r="HAE21" s="67"/>
      <c r="HAF21" s="67"/>
      <c r="HAG21" s="67"/>
      <c r="HAH21" s="67"/>
      <c r="HAI21" s="67"/>
      <c r="HAJ21" s="67"/>
      <c r="HAK21" s="67"/>
      <c r="HAL21" s="67"/>
      <c r="HAM21" s="67"/>
      <c r="HAN21" s="67"/>
      <c r="HAO21" s="67"/>
      <c r="HAP21" s="67"/>
      <c r="HAQ21" s="67"/>
      <c r="HAR21" s="67"/>
      <c r="HAS21" s="67"/>
      <c r="HAT21" s="67"/>
      <c r="HAU21" s="67"/>
      <c r="HAV21" s="67"/>
      <c r="HAW21" s="67"/>
      <c r="HAX21" s="67"/>
      <c r="HAY21" s="67"/>
      <c r="HAZ21" s="67"/>
      <c r="HBA21" s="67"/>
      <c r="HBB21" s="67"/>
      <c r="HBC21" s="67"/>
      <c r="HBD21" s="67"/>
      <c r="HBE21" s="67"/>
      <c r="HBF21" s="67"/>
      <c r="HBG21" s="67"/>
      <c r="HBH21" s="67"/>
      <c r="HBI21" s="67"/>
      <c r="HBJ21" s="67"/>
      <c r="HBK21" s="67"/>
      <c r="HBL21" s="67"/>
      <c r="HBM21" s="67"/>
      <c r="HBN21" s="67"/>
      <c r="HBO21" s="67"/>
      <c r="HBP21" s="67"/>
      <c r="HBQ21" s="67"/>
      <c r="HBR21" s="67"/>
      <c r="HBS21" s="67"/>
      <c r="HBT21" s="67"/>
      <c r="HBU21" s="67"/>
      <c r="HBV21" s="67"/>
      <c r="HBW21" s="67"/>
      <c r="HBX21" s="67"/>
      <c r="HBY21" s="67"/>
      <c r="HBZ21" s="67"/>
      <c r="HCA21" s="67"/>
      <c r="HCB21" s="67"/>
      <c r="HCC21" s="67"/>
      <c r="HCD21" s="67"/>
      <c r="HCE21" s="67"/>
      <c r="HCF21" s="67"/>
      <c r="HCG21" s="67"/>
      <c r="HCH21" s="67"/>
      <c r="HCI21" s="67"/>
      <c r="HCJ21" s="67"/>
      <c r="HCK21" s="67"/>
      <c r="HCL21" s="67"/>
      <c r="HCM21" s="67"/>
      <c r="HCN21" s="67"/>
      <c r="HCO21" s="67"/>
      <c r="HCP21" s="67"/>
      <c r="HCQ21" s="67"/>
      <c r="HCR21" s="67"/>
      <c r="HCS21" s="67"/>
      <c r="HCT21" s="67"/>
      <c r="HCU21" s="67"/>
      <c r="HCV21" s="67"/>
      <c r="HCW21" s="67"/>
      <c r="HCX21" s="67"/>
      <c r="HCY21" s="67"/>
      <c r="HCZ21" s="67"/>
      <c r="HDA21" s="67"/>
      <c r="HDB21" s="67"/>
      <c r="HDC21" s="67"/>
      <c r="HDD21" s="67"/>
      <c r="HDE21" s="67"/>
      <c r="HDF21" s="67"/>
      <c r="HDG21" s="67"/>
      <c r="HDH21" s="67"/>
      <c r="HDI21" s="67"/>
      <c r="HDJ21" s="67"/>
      <c r="HDK21" s="67"/>
      <c r="HDL21" s="67"/>
      <c r="HDM21" s="67"/>
      <c r="HDN21" s="67"/>
      <c r="HDO21" s="67"/>
      <c r="HDP21" s="67"/>
      <c r="HDQ21" s="67"/>
      <c r="HDR21" s="67"/>
      <c r="HDS21" s="67"/>
      <c r="HDT21" s="67"/>
      <c r="HDU21" s="67"/>
      <c r="HDV21" s="67"/>
      <c r="HDW21" s="67"/>
      <c r="HDX21" s="67"/>
      <c r="HDY21" s="67"/>
      <c r="HDZ21" s="67"/>
      <c r="HEA21" s="67"/>
      <c r="HEB21" s="67"/>
      <c r="HEC21" s="67"/>
      <c r="HED21" s="67"/>
      <c r="HEE21" s="67"/>
      <c r="HEF21" s="67"/>
      <c r="HEG21" s="67"/>
      <c r="HEH21" s="67"/>
      <c r="HEI21" s="67"/>
      <c r="HEJ21" s="67"/>
      <c r="HEK21" s="67"/>
      <c r="HEL21" s="67"/>
      <c r="HEM21" s="67"/>
      <c r="HEN21" s="67"/>
      <c r="HEO21" s="67"/>
      <c r="HEP21" s="67"/>
      <c r="HEQ21" s="67"/>
      <c r="HER21" s="67"/>
      <c r="HES21" s="67"/>
      <c r="HET21" s="67"/>
      <c r="HEU21" s="67"/>
      <c r="HEV21" s="67"/>
      <c r="HEW21" s="67"/>
      <c r="HEX21" s="67"/>
      <c r="HEY21" s="67"/>
      <c r="HEZ21" s="67"/>
      <c r="HFA21" s="67"/>
      <c r="HFB21" s="67"/>
      <c r="HFC21" s="67"/>
      <c r="HFD21" s="67"/>
      <c r="HFE21" s="67"/>
      <c r="HFF21" s="67"/>
      <c r="HFG21" s="67"/>
      <c r="HFH21" s="67"/>
      <c r="HFI21" s="67"/>
      <c r="HFJ21" s="67"/>
      <c r="HFK21" s="67"/>
      <c r="HFL21" s="67"/>
      <c r="HFM21" s="67"/>
      <c r="HFN21" s="67"/>
      <c r="HFO21" s="67"/>
      <c r="HFP21" s="67"/>
      <c r="HFQ21" s="67"/>
      <c r="HFR21" s="67"/>
      <c r="HFS21" s="67"/>
      <c r="HFT21" s="67"/>
      <c r="HFU21" s="67"/>
      <c r="HFV21" s="67"/>
      <c r="HFW21" s="67"/>
      <c r="HFX21" s="67"/>
      <c r="HFY21" s="67"/>
      <c r="HFZ21" s="67"/>
      <c r="HGA21" s="67"/>
      <c r="HGB21" s="67"/>
      <c r="HGC21" s="67"/>
      <c r="HGD21" s="67"/>
      <c r="HGE21" s="67"/>
      <c r="HGF21" s="67"/>
      <c r="HGG21" s="67"/>
      <c r="HGH21" s="67"/>
      <c r="HGI21" s="67"/>
      <c r="HGJ21" s="67"/>
      <c r="HGK21" s="67"/>
      <c r="HGL21" s="67"/>
      <c r="HGM21" s="67"/>
      <c r="HGN21" s="67"/>
      <c r="HGO21" s="67"/>
      <c r="HGP21" s="67"/>
      <c r="HGQ21" s="67"/>
      <c r="HGR21" s="67"/>
      <c r="HGS21" s="67"/>
      <c r="HGT21" s="67"/>
      <c r="HGU21" s="67"/>
      <c r="HGV21" s="67"/>
      <c r="HGW21" s="67"/>
      <c r="HGX21" s="67"/>
      <c r="HGY21" s="67"/>
      <c r="HGZ21" s="67"/>
      <c r="HHA21" s="67"/>
      <c r="HHB21" s="67"/>
      <c r="HHC21" s="67"/>
      <c r="HHD21" s="67"/>
      <c r="HHE21" s="67"/>
      <c r="HHF21" s="67"/>
      <c r="HHG21" s="67"/>
      <c r="HHH21" s="67"/>
      <c r="HHI21" s="67"/>
      <c r="HHJ21" s="67"/>
      <c r="HHK21" s="67"/>
      <c r="HHL21" s="67"/>
      <c r="HHM21" s="67"/>
      <c r="HHN21" s="67"/>
      <c r="HHO21" s="67"/>
      <c r="HHP21" s="67"/>
      <c r="HHQ21" s="67"/>
      <c r="HHR21" s="67"/>
      <c r="HHS21" s="67"/>
      <c r="HHT21" s="67"/>
      <c r="HHU21" s="67"/>
      <c r="HHV21" s="67"/>
      <c r="HHW21" s="67"/>
      <c r="HHX21" s="67"/>
      <c r="HHY21" s="67"/>
      <c r="HHZ21" s="67"/>
      <c r="HIA21" s="67"/>
      <c r="HIB21" s="67"/>
      <c r="HIC21" s="67"/>
      <c r="HID21" s="67"/>
      <c r="HIE21" s="67"/>
      <c r="HIF21" s="67"/>
      <c r="HIG21" s="67"/>
      <c r="HIH21" s="67"/>
      <c r="HII21" s="67"/>
      <c r="HIJ21" s="67"/>
      <c r="HIK21" s="67"/>
      <c r="HIL21" s="67"/>
      <c r="HIM21" s="67"/>
      <c r="HIN21" s="67"/>
      <c r="HIO21" s="67"/>
      <c r="HIP21" s="67"/>
      <c r="HIQ21" s="67"/>
      <c r="HIR21" s="67"/>
      <c r="HIS21" s="67"/>
      <c r="HIT21" s="67"/>
      <c r="HIU21" s="67"/>
      <c r="HIV21" s="67"/>
      <c r="HIW21" s="67"/>
      <c r="HIX21" s="67"/>
      <c r="HIY21" s="67"/>
      <c r="HIZ21" s="67"/>
      <c r="HJA21" s="67"/>
      <c r="HJB21" s="67"/>
      <c r="HJC21" s="67"/>
      <c r="HJD21" s="67"/>
      <c r="HJE21" s="67"/>
      <c r="HJF21" s="67"/>
      <c r="HJG21" s="67"/>
      <c r="HJH21" s="67"/>
      <c r="HJI21" s="67"/>
      <c r="HJJ21" s="67"/>
      <c r="HJK21" s="67"/>
      <c r="HJL21" s="67"/>
      <c r="HJM21" s="67"/>
      <c r="HJN21" s="67"/>
      <c r="HJO21" s="67"/>
      <c r="HJP21" s="67"/>
      <c r="HJQ21" s="67"/>
      <c r="HJR21" s="67"/>
      <c r="HJS21" s="67"/>
      <c r="HJT21" s="67"/>
      <c r="HJU21" s="67"/>
      <c r="HJV21" s="67"/>
      <c r="HJW21" s="67"/>
      <c r="HJX21" s="67"/>
      <c r="HJY21" s="67"/>
      <c r="HJZ21" s="67"/>
      <c r="HKA21" s="67"/>
      <c r="HKB21" s="67"/>
      <c r="HKC21" s="67"/>
      <c r="HKD21" s="67"/>
      <c r="HKE21" s="67"/>
      <c r="HKF21" s="67"/>
      <c r="HKG21" s="67"/>
      <c r="HKH21" s="67"/>
      <c r="HKI21" s="67"/>
      <c r="HKJ21" s="67"/>
      <c r="HKK21" s="67"/>
      <c r="HKL21" s="67"/>
      <c r="HKM21" s="67"/>
      <c r="HKN21" s="67"/>
      <c r="HKO21" s="67"/>
      <c r="HKP21" s="67"/>
      <c r="HKQ21" s="67"/>
      <c r="HKR21" s="67"/>
      <c r="HKS21" s="67"/>
      <c r="HKT21" s="67"/>
      <c r="HKU21" s="67"/>
      <c r="HKV21" s="67"/>
      <c r="HKW21" s="67"/>
      <c r="HKX21" s="67"/>
      <c r="HKY21" s="67"/>
      <c r="HKZ21" s="67"/>
      <c r="HLA21" s="67"/>
      <c r="HLB21" s="67"/>
      <c r="HLC21" s="67"/>
      <c r="HLD21" s="67"/>
      <c r="HLE21" s="67"/>
      <c r="HLF21" s="67"/>
      <c r="HLG21" s="67"/>
      <c r="HLH21" s="67"/>
      <c r="HLI21" s="67"/>
      <c r="HLJ21" s="67"/>
      <c r="HLK21" s="67"/>
      <c r="HLL21" s="67"/>
      <c r="HLM21" s="67"/>
      <c r="HLN21" s="67"/>
      <c r="HLO21" s="67"/>
      <c r="HLP21" s="67"/>
      <c r="HLQ21" s="67"/>
      <c r="HLR21" s="67"/>
      <c r="HLS21" s="67"/>
      <c r="HLT21" s="67"/>
      <c r="HLU21" s="67"/>
      <c r="HLV21" s="67"/>
      <c r="HLW21" s="67"/>
      <c r="HLX21" s="67"/>
      <c r="HLY21" s="67"/>
      <c r="HLZ21" s="67"/>
      <c r="HMA21" s="67"/>
      <c r="HMB21" s="67"/>
      <c r="HMC21" s="67"/>
      <c r="HMD21" s="67"/>
      <c r="HME21" s="67"/>
      <c r="HMF21" s="67"/>
      <c r="HMG21" s="67"/>
      <c r="HMH21" s="67"/>
      <c r="HMI21" s="67"/>
      <c r="HMJ21" s="67"/>
      <c r="HMK21" s="67"/>
      <c r="HML21" s="67"/>
      <c r="HMM21" s="67"/>
      <c r="HMN21" s="67"/>
      <c r="HMO21" s="67"/>
      <c r="HMP21" s="67"/>
      <c r="HMQ21" s="67"/>
      <c r="HMR21" s="67"/>
      <c r="HMS21" s="67"/>
      <c r="HMT21" s="67"/>
      <c r="HMU21" s="67"/>
      <c r="HMV21" s="67"/>
      <c r="HMW21" s="67"/>
      <c r="HMX21" s="67"/>
      <c r="HMY21" s="67"/>
      <c r="HMZ21" s="67"/>
      <c r="HNA21" s="67"/>
      <c r="HNB21" s="67"/>
      <c r="HNC21" s="67"/>
      <c r="HND21" s="67"/>
      <c r="HNE21" s="67"/>
      <c r="HNF21" s="67"/>
      <c r="HNG21" s="67"/>
      <c r="HNH21" s="67"/>
      <c r="HNI21" s="67"/>
      <c r="HNJ21" s="67"/>
      <c r="HNK21" s="67"/>
      <c r="HNL21" s="67"/>
      <c r="HNM21" s="67"/>
      <c r="HNN21" s="67"/>
      <c r="HNO21" s="67"/>
      <c r="HNP21" s="67"/>
      <c r="HNQ21" s="67"/>
      <c r="HNR21" s="67"/>
      <c r="HNS21" s="67"/>
      <c r="HNT21" s="67"/>
      <c r="HNU21" s="67"/>
      <c r="HNV21" s="67"/>
      <c r="HNW21" s="67"/>
      <c r="HNX21" s="67"/>
      <c r="HNY21" s="67"/>
      <c r="HNZ21" s="67"/>
      <c r="HOA21" s="67"/>
      <c r="HOB21" s="67"/>
      <c r="HOC21" s="67"/>
      <c r="HOD21" s="67"/>
      <c r="HOE21" s="67"/>
      <c r="HOF21" s="67"/>
      <c r="HOG21" s="67"/>
      <c r="HOH21" s="67"/>
      <c r="HOI21" s="67"/>
      <c r="HOJ21" s="67"/>
      <c r="HOK21" s="67"/>
      <c r="HOL21" s="67"/>
      <c r="HOM21" s="67"/>
      <c r="HON21" s="67"/>
      <c r="HOO21" s="67"/>
      <c r="HOP21" s="67"/>
      <c r="HOQ21" s="67"/>
      <c r="HOR21" s="67"/>
      <c r="HOS21" s="67"/>
      <c r="HOT21" s="67"/>
      <c r="HOU21" s="67"/>
      <c r="HOV21" s="67"/>
      <c r="HOW21" s="67"/>
      <c r="HOX21" s="67"/>
      <c r="HOY21" s="67"/>
      <c r="HOZ21" s="67"/>
      <c r="HPA21" s="67"/>
      <c r="HPB21" s="67"/>
      <c r="HPC21" s="67"/>
      <c r="HPD21" s="67"/>
      <c r="HPE21" s="67"/>
      <c r="HPF21" s="67"/>
      <c r="HPG21" s="67"/>
      <c r="HPH21" s="67"/>
      <c r="HPI21" s="67"/>
      <c r="HPJ21" s="67"/>
      <c r="HPK21" s="67"/>
      <c r="HPL21" s="67"/>
      <c r="HPM21" s="67"/>
      <c r="HPN21" s="67"/>
      <c r="HPO21" s="67"/>
      <c r="HPP21" s="67"/>
      <c r="HPQ21" s="67"/>
      <c r="HPR21" s="67"/>
      <c r="HPS21" s="67"/>
      <c r="HPT21" s="67"/>
      <c r="HPU21" s="67"/>
      <c r="HPV21" s="67"/>
      <c r="HPW21" s="67"/>
      <c r="HPX21" s="67"/>
      <c r="HPY21" s="67"/>
      <c r="HPZ21" s="67"/>
      <c r="HQA21" s="67"/>
      <c r="HQB21" s="67"/>
      <c r="HQC21" s="67"/>
      <c r="HQD21" s="67"/>
      <c r="HQE21" s="67"/>
      <c r="HQF21" s="67"/>
      <c r="HQG21" s="67"/>
      <c r="HQH21" s="67"/>
      <c r="HQI21" s="67"/>
      <c r="HQJ21" s="67"/>
      <c r="HQK21" s="67"/>
      <c r="HQL21" s="67"/>
      <c r="HQM21" s="67"/>
      <c r="HQN21" s="67"/>
      <c r="HQO21" s="67"/>
      <c r="HQP21" s="67"/>
      <c r="HQQ21" s="67"/>
      <c r="HQR21" s="67"/>
      <c r="HQS21" s="67"/>
      <c r="HQT21" s="67"/>
      <c r="HQU21" s="67"/>
      <c r="HQV21" s="67"/>
      <c r="HQW21" s="67"/>
      <c r="HQX21" s="67"/>
      <c r="HQY21" s="67"/>
      <c r="HQZ21" s="67"/>
      <c r="HRA21" s="67"/>
      <c r="HRB21" s="67"/>
      <c r="HRC21" s="67"/>
      <c r="HRD21" s="67"/>
      <c r="HRE21" s="67"/>
      <c r="HRF21" s="67"/>
      <c r="HRG21" s="67"/>
      <c r="HRH21" s="67"/>
      <c r="HRI21" s="67"/>
      <c r="HRJ21" s="67"/>
      <c r="HRK21" s="67"/>
      <c r="HRL21" s="67"/>
      <c r="HRM21" s="67"/>
      <c r="HRN21" s="67"/>
      <c r="HRO21" s="67"/>
      <c r="HRP21" s="67"/>
      <c r="HRQ21" s="67"/>
      <c r="HRR21" s="67"/>
      <c r="HRS21" s="67"/>
      <c r="HRT21" s="67"/>
      <c r="HRU21" s="67"/>
      <c r="HRV21" s="67"/>
      <c r="HRW21" s="67"/>
      <c r="HRX21" s="67"/>
      <c r="HRY21" s="67"/>
      <c r="HRZ21" s="67"/>
      <c r="HSA21" s="67"/>
      <c r="HSB21" s="67"/>
      <c r="HSC21" s="67"/>
      <c r="HSD21" s="67"/>
      <c r="HSE21" s="67"/>
      <c r="HSF21" s="67"/>
      <c r="HSG21" s="67"/>
      <c r="HSH21" s="67"/>
      <c r="HSI21" s="67"/>
      <c r="HSJ21" s="67"/>
      <c r="HSK21" s="67"/>
      <c r="HSL21" s="67"/>
      <c r="HSM21" s="67"/>
      <c r="HSN21" s="67"/>
      <c r="HSO21" s="67"/>
      <c r="HSP21" s="67"/>
      <c r="HSQ21" s="67"/>
      <c r="HSR21" s="67"/>
      <c r="HSS21" s="67"/>
      <c r="HST21" s="67"/>
      <c r="HSU21" s="67"/>
      <c r="HSV21" s="67"/>
      <c r="HSW21" s="67"/>
      <c r="HSX21" s="67"/>
      <c r="HSY21" s="67"/>
      <c r="HSZ21" s="67"/>
      <c r="HTA21" s="67"/>
      <c r="HTB21" s="67"/>
      <c r="HTC21" s="67"/>
      <c r="HTD21" s="67"/>
      <c r="HTE21" s="67"/>
      <c r="HTF21" s="67"/>
      <c r="HTG21" s="67"/>
      <c r="HTH21" s="67"/>
      <c r="HTI21" s="67"/>
      <c r="HTJ21" s="67"/>
      <c r="HTK21" s="67"/>
      <c r="HTL21" s="67"/>
      <c r="HTM21" s="67"/>
      <c r="HTN21" s="67"/>
      <c r="HTO21" s="67"/>
      <c r="HTP21" s="67"/>
      <c r="HTQ21" s="67"/>
      <c r="HTR21" s="67"/>
      <c r="HTS21" s="67"/>
      <c r="HTT21" s="67"/>
      <c r="HTU21" s="67"/>
      <c r="HTV21" s="67"/>
      <c r="HTW21" s="67"/>
      <c r="HTX21" s="67"/>
      <c r="HTY21" s="67"/>
      <c r="HTZ21" s="67"/>
      <c r="HUA21" s="67"/>
      <c r="HUB21" s="67"/>
      <c r="HUC21" s="67"/>
      <c r="HUD21" s="67"/>
      <c r="HUE21" s="67"/>
      <c r="HUF21" s="67"/>
      <c r="HUG21" s="67"/>
      <c r="HUH21" s="67"/>
      <c r="HUI21" s="67"/>
      <c r="HUJ21" s="67"/>
      <c r="HUK21" s="67"/>
      <c r="HUL21" s="67"/>
      <c r="HUM21" s="67"/>
      <c r="HUN21" s="67"/>
      <c r="HUO21" s="67"/>
      <c r="HUP21" s="67"/>
      <c r="HUQ21" s="67"/>
      <c r="HUR21" s="67"/>
      <c r="HUS21" s="67"/>
      <c r="HUT21" s="67"/>
      <c r="HUU21" s="67"/>
      <c r="HUV21" s="67"/>
      <c r="HUW21" s="67"/>
      <c r="HUX21" s="67"/>
      <c r="HUY21" s="67"/>
      <c r="HUZ21" s="67"/>
      <c r="HVA21" s="67"/>
      <c r="HVB21" s="67"/>
      <c r="HVC21" s="67"/>
      <c r="HVD21" s="67"/>
      <c r="HVE21" s="67"/>
      <c r="HVF21" s="67"/>
      <c r="HVG21" s="67"/>
      <c r="HVH21" s="67"/>
      <c r="HVI21" s="67"/>
      <c r="HVJ21" s="67"/>
      <c r="HVK21" s="67"/>
      <c r="HVL21" s="67"/>
      <c r="HVM21" s="67"/>
      <c r="HVN21" s="67"/>
      <c r="HVO21" s="67"/>
      <c r="HVP21" s="67"/>
      <c r="HVQ21" s="67"/>
      <c r="HVR21" s="67"/>
      <c r="HVS21" s="67"/>
      <c r="HVT21" s="67"/>
      <c r="HVU21" s="67"/>
      <c r="HVV21" s="67"/>
      <c r="HVW21" s="67"/>
      <c r="HVX21" s="67"/>
      <c r="HVY21" s="67"/>
      <c r="HVZ21" s="67"/>
      <c r="HWA21" s="67"/>
      <c r="HWB21" s="67"/>
      <c r="HWC21" s="67"/>
      <c r="HWD21" s="67"/>
      <c r="HWE21" s="67"/>
      <c r="HWF21" s="67"/>
      <c r="HWG21" s="67"/>
      <c r="HWH21" s="67"/>
      <c r="HWI21" s="67"/>
      <c r="HWJ21" s="67"/>
      <c r="HWK21" s="67"/>
      <c r="HWL21" s="67"/>
      <c r="HWM21" s="67"/>
      <c r="HWN21" s="67"/>
      <c r="HWO21" s="67"/>
      <c r="HWP21" s="67"/>
      <c r="HWQ21" s="67"/>
      <c r="HWR21" s="67"/>
      <c r="HWS21" s="67"/>
      <c r="HWT21" s="67"/>
      <c r="HWU21" s="67"/>
      <c r="HWV21" s="67"/>
      <c r="HWW21" s="67"/>
      <c r="HWX21" s="67"/>
      <c r="HWY21" s="67"/>
      <c r="HWZ21" s="67"/>
      <c r="HXA21" s="67"/>
      <c r="HXB21" s="67"/>
      <c r="HXC21" s="67"/>
      <c r="HXD21" s="67"/>
      <c r="HXE21" s="67"/>
      <c r="HXF21" s="67"/>
      <c r="HXG21" s="67"/>
      <c r="HXH21" s="67"/>
      <c r="HXI21" s="67"/>
      <c r="HXJ21" s="67"/>
      <c r="HXK21" s="67"/>
      <c r="HXL21" s="67"/>
      <c r="HXM21" s="67"/>
      <c r="HXN21" s="67"/>
      <c r="HXO21" s="67"/>
      <c r="HXP21" s="67"/>
      <c r="HXQ21" s="67"/>
      <c r="HXR21" s="67"/>
      <c r="HXS21" s="67"/>
      <c r="HXT21" s="67"/>
      <c r="HXU21" s="67"/>
      <c r="HXV21" s="67"/>
      <c r="HXW21" s="67"/>
      <c r="HXX21" s="67"/>
      <c r="HXY21" s="67"/>
      <c r="HXZ21" s="67"/>
      <c r="HYA21" s="67"/>
      <c r="HYB21" s="67"/>
      <c r="HYC21" s="67"/>
      <c r="HYD21" s="67"/>
      <c r="HYE21" s="67"/>
      <c r="HYF21" s="67"/>
      <c r="HYG21" s="67"/>
      <c r="HYH21" s="67"/>
      <c r="HYI21" s="67"/>
      <c r="HYJ21" s="67"/>
      <c r="HYK21" s="67"/>
      <c r="HYL21" s="67"/>
      <c r="HYM21" s="67"/>
      <c r="HYN21" s="67"/>
      <c r="HYO21" s="67"/>
      <c r="HYP21" s="67"/>
      <c r="HYQ21" s="67"/>
      <c r="HYR21" s="67"/>
      <c r="HYS21" s="67"/>
      <c r="HYT21" s="67"/>
      <c r="HYU21" s="67"/>
      <c r="HYV21" s="67"/>
      <c r="HYW21" s="67"/>
      <c r="HYX21" s="67"/>
      <c r="HYY21" s="67"/>
      <c r="HYZ21" s="67"/>
      <c r="HZA21" s="67"/>
      <c r="HZB21" s="67"/>
      <c r="HZC21" s="67"/>
      <c r="HZD21" s="67"/>
      <c r="HZE21" s="67"/>
      <c r="HZF21" s="67"/>
      <c r="HZG21" s="67"/>
      <c r="HZH21" s="67"/>
      <c r="HZI21" s="67"/>
      <c r="HZJ21" s="67"/>
      <c r="HZK21" s="67"/>
      <c r="HZL21" s="67"/>
      <c r="HZM21" s="67"/>
      <c r="HZN21" s="67"/>
      <c r="HZO21" s="67"/>
      <c r="HZP21" s="67"/>
      <c r="HZQ21" s="67"/>
      <c r="HZR21" s="67"/>
      <c r="HZS21" s="67"/>
      <c r="HZT21" s="67"/>
      <c r="HZU21" s="67"/>
      <c r="HZV21" s="67"/>
      <c r="HZW21" s="67"/>
      <c r="HZX21" s="67"/>
      <c r="HZY21" s="67"/>
      <c r="HZZ21" s="67"/>
      <c r="IAA21" s="67"/>
      <c r="IAB21" s="67"/>
      <c r="IAC21" s="67"/>
      <c r="IAD21" s="67"/>
      <c r="IAE21" s="67"/>
      <c r="IAF21" s="67"/>
      <c r="IAG21" s="67"/>
      <c r="IAH21" s="67"/>
      <c r="IAI21" s="67"/>
      <c r="IAJ21" s="67"/>
      <c r="IAK21" s="67"/>
      <c r="IAL21" s="67"/>
      <c r="IAM21" s="67"/>
      <c r="IAN21" s="67"/>
      <c r="IAO21" s="67"/>
      <c r="IAP21" s="67"/>
      <c r="IAQ21" s="67"/>
      <c r="IAR21" s="67"/>
      <c r="IAS21" s="67"/>
      <c r="IAT21" s="67"/>
      <c r="IAU21" s="67"/>
      <c r="IAV21" s="67"/>
      <c r="IAW21" s="67"/>
      <c r="IAX21" s="67"/>
      <c r="IAY21" s="67"/>
      <c r="IAZ21" s="67"/>
      <c r="IBA21" s="67"/>
      <c r="IBB21" s="67"/>
      <c r="IBC21" s="67"/>
      <c r="IBD21" s="67"/>
      <c r="IBE21" s="67"/>
      <c r="IBF21" s="67"/>
      <c r="IBG21" s="67"/>
      <c r="IBH21" s="67"/>
      <c r="IBI21" s="67"/>
      <c r="IBJ21" s="67"/>
      <c r="IBK21" s="67"/>
      <c r="IBL21" s="67"/>
      <c r="IBM21" s="67"/>
      <c r="IBN21" s="67"/>
      <c r="IBO21" s="67"/>
      <c r="IBP21" s="67"/>
      <c r="IBQ21" s="67"/>
      <c r="IBR21" s="67"/>
      <c r="IBS21" s="67"/>
      <c r="IBT21" s="67"/>
      <c r="IBU21" s="67"/>
      <c r="IBV21" s="67"/>
      <c r="IBW21" s="67"/>
      <c r="IBX21" s="67"/>
      <c r="IBY21" s="67"/>
      <c r="IBZ21" s="67"/>
      <c r="ICA21" s="67"/>
      <c r="ICB21" s="67"/>
      <c r="ICC21" s="67"/>
      <c r="ICD21" s="67"/>
      <c r="ICE21" s="67"/>
      <c r="ICF21" s="67"/>
      <c r="ICG21" s="67"/>
      <c r="ICH21" s="67"/>
      <c r="ICI21" s="67"/>
      <c r="ICJ21" s="67"/>
      <c r="ICK21" s="67"/>
      <c r="ICL21" s="67"/>
      <c r="ICM21" s="67"/>
      <c r="ICN21" s="67"/>
      <c r="ICO21" s="67"/>
      <c r="ICP21" s="67"/>
      <c r="ICQ21" s="67"/>
      <c r="ICR21" s="67"/>
      <c r="ICS21" s="67"/>
      <c r="ICT21" s="67"/>
      <c r="ICU21" s="67"/>
      <c r="ICV21" s="67"/>
      <c r="ICW21" s="67"/>
      <c r="ICX21" s="67"/>
      <c r="ICY21" s="67"/>
      <c r="ICZ21" s="67"/>
      <c r="IDA21" s="67"/>
      <c r="IDB21" s="67"/>
      <c r="IDC21" s="67"/>
      <c r="IDD21" s="67"/>
      <c r="IDE21" s="67"/>
      <c r="IDF21" s="67"/>
      <c r="IDG21" s="67"/>
      <c r="IDH21" s="67"/>
      <c r="IDI21" s="67"/>
      <c r="IDJ21" s="67"/>
      <c r="IDK21" s="67"/>
      <c r="IDL21" s="67"/>
      <c r="IDM21" s="67"/>
      <c r="IDN21" s="67"/>
      <c r="IDO21" s="67"/>
      <c r="IDP21" s="67"/>
      <c r="IDQ21" s="67"/>
      <c r="IDR21" s="67"/>
      <c r="IDS21" s="67"/>
      <c r="IDT21" s="67"/>
      <c r="IDU21" s="67"/>
      <c r="IDV21" s="67"/>
      <c r="IDW21" s="67"/>
      <c r="IDX21" s="67"/>
      <c r="IDY21" s="67"/>
      <c r="IDZ21" s="67"/>
      <c r="IEA21" s="67"/>
      <c r="IEB21" s="67"/>
      <c r="IEC21" s="67"/>
      <c r="IED21" s="67"/>
      <c r="IEE21" s="67"/>
      <c r="IEF21" s="67"/>
      <c r="IEG21" s="67"/>
      <c r="IEH21" s="67"/>
      <c r="IEI21" s="67"/>
      <c r="IEJ21" s="67"/>
      <c r="IEK21" s="67"/>
      <c r="IEL21" s="67"/>
      <c r="IEM21" s="67"/>
      <c r="IEN21" s="67"/>
      <c r="IEO21" s="67"/>
      <c r="IEP21" s="67"/>
      <c r="IEQ21" s="67"/>
      <c r="IER21" s="67"/>
      <c r="IES21" s="67"/>
      <c r="IET21" s="67"/>
      <c r="IEU21" s="67"/>
      <c r="IEV21" s="67"/>
      <c r="IEW21" s="67"/>
      <c r="IEX21" s="67"/>
      <c r="IEY21" s="67"/>
      <c r="IEZ21" s="67"/>
      <c r="IFA21" s="67"/>
      <c r="IFB21" s="67"/>
      <c r="IFC21" s="67"/>
      <c r="IFD21" s="67"/>
      <c r="IFE21" s="67"/>
      <c r="IFF21" s="67"/>
      <c r="IFG21" s="67"/>
      <c r="IFH21" s="67"/>
      <c r="IFI21" s="67"/>
      <c r="IFJ21" s="67"/>
      <c r="IFK21" s="67"/>
      <c r="IFL21" s="67"/>
      <c r="IFM21" s="67"/>
      <c r="IFN21" s="67"/>
      <c r="IFO21" s="67"/>
      <c r="IFP21" s="67"/>
      <c r="IFQ21" s="67"/>
      <c r="IFR21" s="67"/>
      <c r="IFS21" s="67"/>
      <c r="IFT21" s="67"/>
      <c r="IFU21" s="67"/>
      <c r="IFV21" s="67"/>
      <c r="IFW21" s="67"/>
      <c r="IFX21" s="67"/>
      <c r="IFY21" s="67"/>
      <c r="IFZ21" s="67"/>
      <c r="IGA21" s="67"/>
      <c r="IGB21" s="67"/>
      <c r="IGC21" s="67"/>
      <c r="IGD21" s="67"/>
      <c r="IGE21" s="67"/>
      <c r="IGF21" s="67"/>
      <c r="IGG21" s="67"/>
      <c r="IGH21" s="67"/>
      <c r="IGI21" s="67"/>
      <c r="IGJ21" s="67"/>
      <c r="IGK21" s="67"/>
      <c r="IGL21" s="67"/>
      <c r="IGM21" s="67"/>
      <c r="IGN21" s="67"/>
      <c r="IGO21" s="67"/>
      <c r="IGP21" s="67"/>
      <c r="IGQ21" s="67"/>
      <c r="IGR21" s="67"/>
      <c r="IGS21" s="67"/>
      <c r="IGT21" s="67"/>
      <c r="IGU21" s="67"/>
      <c r="IGV21" s="67"/>
      <c r="IGW21" s="67"/>
      <c r="IGX21" s="67"/>
      <c r="IGY21" s="67"/>
      <c r="IGZ21" s="67"/>
      <c r="IHA21" s="67"/>
      <c r="IHB21" s="67"/>
      <c r="IHC21" s="67"/>
      <c r="IHD21" s="67"/>
      <c r="IHE21" s="67"/>
      <c r="IHF21" s="67"/>
      <c r="IHG21" s="67"/>
      <c r="IHH21" s="67"/>
      <c r="IHI21" s="67"/>
      <c r="IHJ21" s="67"/>
      <c r="IHK21" s="67"/>
      <c r="IHL21" s="67"/>
      <c r="IHM21" s="67"/>
      <c r="IHN21" s="67"/>
      <c r="IHO21" s="67"/>
      <c r="IHP21" s="67"/>
      <c r="IHQ21" s="67"/>
      <c r="IHR21" s="67"/>
      <c r="IHS21" s="67"/>
      <c r="IHT21" s="67"/>
      <c r="IHU21" s="67"/>
      <c r="IHV21" s="67"/>
      <c r="IHW21" s="67"/>
      <c r="IHX21" s="67"/>
      <c r="IHY21" s="67"/>
      <c r="IHZ21" s="67"/>
      <c r="IIA21" s="67"/>
      <c r="IIB21" s="67"/>
      <c r="IIC21" s="67"/>
      <c r="IID21" s="67"/>
      <c r="IIE21" s="67"/>
      <c r="IIF21" s="67"/>
      <c r="IIG21" s="67"/>
      <c r="IIH21" s="67"/>
      <c r="III21" s="67"/>
      <c r="IIJ21" s="67"/>
      <c r="IIK21" s="67"/>
      <c r="IIL21" s="67"/>
      <c r="IIM21" s="67"/>
      <c r="IIN21" s="67"/>
      <c r="IIO21" s="67"/>
      <c r="IIP21" s="67"/>
      <c r="IIQ21" s="67"/>
      <c r="IIR21" s="67"/>
      <c r="IIS21" s="67"/>
      <c r="IIT21" s="67"/>
      <c r="IIU21" s="67"/>
      <c r="IIV21" s="67"/>
      <c r="IIW21" s="67"/>
      <c r="IIX21" s="67"/>
      <c r="IIY21" s="67"/>
      <c r="IIZ21" s="67"/>
      <c r="IJA21" s="67"/>
      <c r="IJB21" s="67"/>
      <c r="IJC21" s="67"/>
      <c r="IJD21" s="67"/>
      <c r="IJE21" s="67"/>
      <c r="IJF21" s="67"/>
      <c r="IJG21" s="67"/>
      <c r="IJH21" s="67"/>
      <c r="IJI21" s="67"/>
      <c r="IJJ21" s="67"/>
      <c r="IJK21" s="67"/>
      <c r="IJL21" s="67"/>
      <c r="IJM21" s="67"/>
      <c r="IJN21" s="67"/>
      <c r="IJO21" s="67"/>
      <c r="IJP21" s="67"/>
      <c r="IJQ21" s="67"/>
      <c r="IJR21" s="67"/>
      <c r="IJS21" s="67"/>
      <c r="IJT21" s="67"/>
      <c r="IJU21" s="67"/>
      <c r="IJV21" s="67"/>
      <c r="IJW21" s="67"/>
      <c r="IJX21" s="67"/>
      <c r="IJY21" s="67"/>
      <c r="IJZ21" s="67"/>
      <c r="IKA21" s="67"/>
      <c r="IKB21" s="67"/>
      <c r="IKC21" s="67"/>
      <c r="IKD21" s="67"/>
      <c r="IKE21" s="67"/>
      <c r="IKF21" s="67"/>
      <c r="IKG21" s="67"/>
      <c r="IKH21" s="67"/>
      <c r="IKI21" s="67"/>
      <c r="IKJ21" s="67"/>
      <c r="IKK21" s="67"/>
      <c r="IKL21" s="67"/>
      <c r="IKM21" s="67"/>
      <c r="IKN21" s="67"/>
      <c r="IKO21" s="67"/>
      <c r="IKP21" s="67"/>
      <c r="IKQ21" s="67"/>
      <c r="IKR21" s="67"/>
      <c r="IKS21" s="67"/>
      <c r="IKT21" s="67"/>
      <c r="IKU21" s="67"/>
      <c r="IKV21" s="67"/>
      <c r="IKW21" s="67"/>
      <c r="IKX21" s="67"/>
      <c r="IKY21" s="67"/>
      <c r="IKZ21" s="67"/>
      <c r="ILA21" s="67"/>
      <c r="ILB21" s="67"/>
      <c r="ILC21" s="67"/>
      <c r="ILD21" s="67"/>
      <c r="ILE21" s="67"/>
      <c r="ILF21" s="67"/>
      <c r="ILG21" s="67"/>
      <c r="ILH21" s="67"/>
      <c r="ILI21" s="67"/>
      <c r="ILJ21" s="67"/>
      <c r="ILK21" s="67"/>
      <c r="ILL21" s="67"/>
      <c r="ILM21" s="67"/>
      <c r="ILN21" s="67"/>
      <c r="ILO21" s="67"/>
      <c r="ILP21" s="67"/>
      <c r="ILQ21" s="67"/>
      <c r="ILR21" s="67"/>
      <c r="ILS21" s="67"/>
      <c r="ILT21" s="67"/>
      <c r="ILU21" s="67"/>
      <c r="ILV21" s="67"/>
      <c r="ILW21" s="67"/>
      <c r="ILX21" s="67"/>
      <c r="ILY21" s="67"/>
      <c r="ILZ21" s="67"/>
      <c r="IMA21" s="67"/>
      <c r="IMB21" s="67"/>
      <c r="IMC21" s="67"/>
      <c r="IMD21" s="67"/>
      <c r="IME21" s="67"/>
      <c r="IMF21" s="67"/>
      <c r="IMG21" s="67"/>
      <c r="IMH21" s="67"/>
      <c r="IMI21" s="67"/>
      <c r="IMJ21" s="67"/>
      <c r="IMK21" s="67"/>
      <c r="IML21" s="67"/>
      <c r="IMM21" s="67"/>
      <c r="IMN21" s="67"/>
      <c r="IMO21" s="67"/>
      <c r="IMP21" s="67"/>
      <c r="IMQ21" s="67"/>
      <c r="IMR21" s="67"/>
      <c r="IMS21" s="67"/>
      <c r="IMT21" s="67"/>
      <c r="IMU21" s="67"/>
      <c r="IMV21" s="67"/>
      <c r="IMW21" s="67"/>
      <c r="IMX21" s="67"/>
      <c r="IMY21" s="67"/>
      <c r="IMZ21" s="67"/>
      <c r="INA21" s="67"/>
      <c r="INB21" s="67"/>
      <c r="INC21" s="67"/>
      <c r="IND21" s="67"/>
      <c r="INE21" s="67"/>
      <c r="INF21" s="67"/>
      <c r="ING21" s="67"/>
      <c r="INH21" s="67"/>
      <c r="INI21" s="67"/>
      <c r="INJ21" s="67"/>
      <c r="INK21" s="67"/>
      <c r="INL21" s="67"/>
      <c r="INM21" s="67"/>
      <c r="INN21" s="67"/>
      <c r="INO21" s="67"/>
      <c r="INP21" s="67"/>
      <c r="INQ21" s="67"/>
      <c r="INR21" s="67"/>
      <c r="INS21" s="67"/>
      <c r="INT21" s="67"/>
      <c r="INU21" s="67"/>
      <c r="INV21" s="67"/>
      <c r="INW21" s="67"/>
      <c r="INX21" s="67"/>
      <c r="INY21" s="67"/>
      <c r="INZ21" s="67"/>
      <c r="IOA21" s="67"/>
      <c r="IOB21" s="67"/>
      <c r="IOC21" s="67"/>
      <c r="IOD21" s="67"/>
      <c r="IOE21" s="67"/>
      <c r="IOF21" s="67"/>
      <c r="IOG21" s="67"/>
      <c r="IOH21" s="67"/>
      <c r="IOI21" s="67"/>
      <c r="IOJ21" s="67"/>
      <c r="IOK21" s="67"/>
      <c r="IOL21" s="67"/>
      <c r="IOM21" s="67"/>
      <c r="ION21" s="67"/>
      <c r="IOO21" s="67"/>
      <c r="IOP21" s="67"/>
      <c r="IOQ21" s="67"/>
      <c r="IOR21" s="67"/>
      <c r="IOS21" s="67"/>
      <c r="IOT21" s="67"/>
      <c r="IOU21" s="67"/>
      <c r="IOV21" s="67"/>
      <c r="IOW21" s="67"/>
      <c r="IOX21" s="67"/>
      <c r="IOY21" s="67"/>
      <c r="IOZ21" s="67"/>
      <c r="IPA21" s="67"/>
      <c r="IPB21" s="67"/>
      <c r="IPC21" s="67"/>
      <c r="IPD21" s="67"/>
      <c r="IPE21" s="67"/>
      <c r="IPF21" s="67"/>
      <c r="IPG21" s="67"/>
      <c r="IPH21" s="67"/>
      <c r="IPI21" s="67"/>
      <c r="IPJ21" s="67"/>
      <c r="IPK21" s="67"/>
      <c r="IPL21" s="67"/>
      <c r="IPM21" s="67"/>
      <c r="IPN21" s="67"/>
      <c r="IPO21" s="67"/>
      <c r="IPP21" s="67"/>
      <c r="IPQ21" s="67"/>
      <c r="IPR21" s="67"/>
      <c r="IPS21" s="67"/>
      <c r="IPT21" s="67"/>
      <c r="IPU21" s="67"/>
      <c r="IPV21" s="67"/>
      <c r="IPW21" s="67"/>
      <c r="IPX21" s="67"/>
      <c r="IPY21" s="67"/>
      <c r="IPZ21" s="67"/>
      <c r="IQA21" s="67"/>
      <c r="IQB21" s="67"/>
      <c r="IQC21" s="67"/>
      <c r="IQD21" s="67"/>
      <c r="IQE21" s="67"/>
      <c r="IQF21" s="67"/>
      <c r="IQG21" s="67"/>
      <c r="IQH21" s="67"/>
      <c r="IQI21" s="67"/>
      <c r="IQJ21" s="67"/>
      <c r="IQK21" s="67"/>
      <c r="IQL21" s="67"/>
      <c r="IQM21" s="67"/>
      <c r="IQN21" s="67"/>
      <c r="IQO21" s="67"/>
      <c r="IQP21" s="67"/>
      <c r="IQQ21" s="67"/>
      <c r="IQR21" s="67"/>
      <c r="IQS21" s="67"/>
      <c r="IQT21" s="67"/>
      <c r="IQU21" s="67"/>
      <c r="IQV21" s="67"/>
      <c r="IQW21" s="67"/>
      <c r="IQX21" s="67"/>
      <c r="IQY21" s="67"/>
      <c r="IQZ21" s="67"/>
      <c r="IRA21" s="67"/>
      <c r="IRB21" s="67"/>
      <c r="IRC21" s="67"/>
      <c r="IRD21" s="67"/>
      <c r="IRE21" s="67"/>
      <c r="IRF21" s="67"/>
      <c r="IRG21" s="67"/>
      <c r="IRH21" s="67"/>
      <c r="IRI21" s="67"/>
      <c r="IRJ21" s="67"/>
      <c r="IRK21" s="67"/>
      <c r="IRL21" s="67"/>
      <c r="IRM21" s="67"/>
      <c r="IRN21" s="67"/>
      <c r="IRO21" s="67"/>
      <c r="IRP21" s="67"/>
      <c r="IRQ21" s="67"/>
      <c r="IRR21" s="67"/>
      <c r="IRS21" s="67"/>
      <c r="IRT21" s="67"/>
      <c r="IRU21" s="67"/>
      <c r="IRV21" s="67"/>
      <c r="IRW21" s="67"/>
      <c r="IRX21" s="67"/>
      <c r="IRY21" s="67"/>
      <c r="IRZ21" s="67"/>
      <c r="ISA21" s="67"/>
      <c r="ISB21" s="67"/>
      <c r="ISC21" s="67"/>
      <c r="ISD21" s="67"/>
      <c r="ISE21" s="67"/>
      <c r="ISF21" s="67"/>
      <c r="ISG21" s="67"/>
      <c r="ISH21" s="67"/>
      <c r="ISI21" s="67"/>
      <c r="ISJ21" s="67"/>
      <c r="ISK21" s="67"/>
      <c r="ISL21" s="67"/>
      <c r="ISM21" s="67"/>
      <c r="ISN21" s="67"/>
      <c r="ISO21" s="67"/>
      <c r="ISP21" s="67"/>
      <c r="ISQ21" s="67"/>
      <c r="ISR21" s="67"/>
      <c r="ISS21" s="67"/>
      <c r="IST21" s="67"/>
      <c r="ISU21" s="67"/>
      <c r="ISV21" s="67"/>
      <c r="ISW21" s="67"/>
      <c r="ISX21" s="67"/>
      <c r="ISY21" s="67"/>
      <c r="ISZ21" s="67"/>
      <c r="ITA21" s="67"/>
      <c r="ITB21" s="67"/>
      <c r="ITC21" s="67"/>
      <c r="ITD21" s="67"/>
      <c r="ITE21" s="67"/>
      <c r="ITF21" s="67"/>
      <c r="ITG21" s="67"/>
      <c r="ITH21" s="67"/>
      <c r="ITI21" s="67"/>
      <c r="ITJ21" s="67"/>
      <c r="ITK21" s="67"/>
      <c r="ITL21" s="67"/>
      <c r="ITM21" s="67"/>
      <c r="ITN21" s="67"/>
      <c r="ITO21" s="67"/>
      <c r="ITP21" s="67"/>
      <c r="ITQ21" s="67"/>
      <c r="ITR21" s="67"/>
      <c r="ITS21" s="67"/>
      <c r="ITT21" s="67"/>
      <c r="ITU21" s="67"/>
      <c r="ITV21" s="67"/>
      <c r="ITW21" s="67"/>
      <c r="ITX21" s="67"/>
      <c r="ITY21" s="67"/>
      <c r="ITZ21" s="67"/>
      <c r="IUA21" s="67"/>
      <c r="IUB21" s="67"/>
      <c r="IUC21" s="67"/>
      <c r="IUD21" s="67"/>
      <c r="IUE21" s="67"/>
      <c r="IUF21" s="67"/>
      <c r="IUG21" s="67"/>
      <c r="IUH21" s="67"/>
      <c r="IUI21" s="67"/>
      <c r="IUJ21" s="67"/>
      <c r="IUK21" s="67"/>
      <c r="IUL21" s="67"/>
      <c r="IUM21" s="67"/>
      <c r="IUN21" s="67"/>
      <c r="IUO21" s="67"/>
      <c r="IUP21" s="67"/>
      <c r="IUQ21" s="67"/>
      <c r="IUR21" s="67"/>
      <c r="IUS21" s="67"/>
      <c r="IUT21" s="67"/>
      <c r="IUU21" s="67"/>
      <c r="IUV21" s="67"/>
      <c r="IUW21" s="67"/>
      <c r="IUX21" s="67"/>
      <c r="IUY21" s="67"/>
      <c r="IUZ21" s="67"/>
      <c r="IVA21" s="67"/>
      <c r="IVB21" s="67"/>
      <c r="IVC21" s="67"/>
      <c r="IVD21" s="67"/>
      <c r="IVE21" s="67"/>
      <c r="IVF21" s="67"/>
      <c r="IVG21" s="67"/>
      <c r="IVH21" s="67"/>
      <c r="IVI21" s="67"/>
      <c r="IVJ21" s="67"/>
      <c r="IVK21" s="67"/>
      <c r="IVL21" s="67"/>
      <c r="IVM21" s="67"/>
      <c r="IVN21" s="67"/>
      <c r="IVO21" s="67"/>
      <c r="IVP21" s="67"/>
      <c r="IVQ21" s="67"/>
      <c r="IVR21" s="67"/>
      <c r="IVS21" s="67"/>
      <c r="IVT21" s="67"/>
      <c r="IVU21" s="67"/>
      <c r="IVV21" s="67"/>
      <c r="IVW21" s="67"/>
      <c r="IVX21" s="67"/>
      <c r="IVY21" s="67"/>
      <c r="IVZ21" s="67"/>
      <c r="IWA21" s="67"/>
      <c r="IWB21" s="67"/>
      <c r="IWC21" s="67"/>
      <c r="IWD21" s="67"/>
      <c r="IWE21" s="67"/>
      <c r="IWF21" s="67"/>
      <c r="IWG21" s="67"/>
      <c r="IWH21" s="67"/>
      <c r="IWI21" s="67"/>
      <c r="IWJ21" s="67"/>
      <c r="IWK21" s="67"/>
      <c r="IWL21" s="67"/>
      <c r="IWM21" s="67"/>
      <c r="IWN21" s="67"/>
      <c r="IWO21" s="67"/>
      <c r="IWP21" s="67"/>
      <c r="IWQ21" s="67"/>
      <c r="IWR21" s="67"/>
      <c r="IWS21" s="67"/>
      <c r="IWT21" s="67"/>
      <c r="IWU21" s="67"/>
      <c r="IWV21" s="67"/>
      <c r="IWW21" s="67"/>
      <c r="IWX21" s="67"/>
      <c r="IWY21" s="67"/>
      <c r="IWZ21" s="67"/>
      <c r="IXA21" s="67"/>
      <c r="IXB21" s="67"/>
      <c r="IXC21" s="67"/>
      <c r="IXD21" s="67"/>
      <c r="IXE21" s="67"/>
      <c r="IXF21" s="67"/>
      <c r="IXG21" s="67"/>
      <c r="IXH21" s="67"/>
      <c r="IXI21" s="67"/>
      <c r="IXJ21" s="67"/>
      <c r="IXK21" s="67"/>
      <c r="IXL21" s="67"/>
      <c r="IXM21" s="67"/>
      <c r="IXN21" s="67"/>
      <c r="IXO21" s="67"/>
      <c r="IXP21" s="67"/>
      <c r="IXQ21" s="67"/>
      <c r="IXR21" s="67"/>
      <c r="IXS21" s="67"/>
      <c r="IXT21" s="67"/>
      <c r="IXU21" s="67"/>
      <c r="IXV21" s="67"/>
      <c r="IXW21" s="67"/>
      <c r="IXX21" s="67"/>
      <c r="IXY21" s="67"/>
      <c r="IXZ21" s="67"/>
      <c r="IYA21" s="67"/>
      <c r="IYB21" s="67"/>
      <c r="IYC21" s="67"/>
      <c r="IYD21" s="67"/>
      <c r="IYE21" s="67"/>
      <c r="IYF21" s="67"/>
      <c r="IYG21" s="67"/>
      <c r="IYH21" s="67"/>
      <c r="IYI21" s="67"/>
      <c r="IYJ21" s="67"/>
      <c r="IYK21" s="67"/>
      <c r="IYL21" s="67"/>
      <c r="IYM21" s="67"/>
      <c r="IYN21" s="67"/>
      <c r="IYO21" s="67"/>
      <c r="IYP21" s="67"/>
      <c r="IYQ21" s="67"/>
      <c r="IYR21" s="67"/>
      <c r="IYS21" s="67"/>
      <c r="IYT21" s="67"/>
      <c r="IYU21" s="67"/>
      <c r="IYV21" s="67"/>
      <c r="IYW21" s="67"/>
      <c r="IYX21" s="67"/>
      <c r="IYY21" s="67"/>
      <c r="IYZ21" s="67"/>
      <c r="IZA21" s="67"/>
      <c r="IZB21" s="67"/>
      <c r="IZC21" s="67"/>
      <c r="IZD21" s="67"/>
      <c r="IZE21" s="67"/>
      <c r="IZF21" s="67"/>
      <c r="IZG21" s="67"/>
      <c r="IZH21" s="67"/>
      <c r="IZI21" s="67"/>
      <c r="IZJ21" s="67"/>
      <c r="IZK21" s="67"/>
      <c r="IZL21" s="67"/>
      <c r="IZM21" s="67"/>
      <c r="IZN21" s="67"/>
      <c r="IZO21" s="67"/>
      <c r="IZP21" s="67"/>
      <c r="IZQ21" s="67"/>
      <c r="IZR21" s="67"/>
      <c r="IZS21" s="67"/>
      <c r="IZT21" s="67"/>
      <c r="IZU21" s="67"/>
      <c r="IZV21" s="67"/>
      <c r="IZW21" s="67"/>
      <c r="IZX21" s="67"/>
      <c r="IZY21" s="67"/>
      <c r="IZZ21" s="67"/>
      <c r="JAA21" s="67"/>
      <c r="JAB21" s="67"/>
      <c r="JAC21" s="67"/>
      <c r="JAD21" s="67"/>
      <c r="JAE21" s="67"/>
      <c r="JAF21" s="67"/>
      <c r="JAG21" s="67"/>
      <c r="JAH21" s="67"/>
      <c r="JAI21" s="67"/>
      <c r="JAJ21" s="67"/>
      <c r="JAK21" s="67"/>
      <c r="JAL21" s="67"/>
      <c r="JAM21" s="67"/>
      <c r="JAN21" s="67"/>
      <c r="JAO21" s="67"/>
      <c r="JAP21" s="67"/>
      <c r="JAQ21" s="67"/>
      <c r="JAR21" s="67"/>
      <c r="JAS21" s="67"/>
      <c r="JAT21" s="67"/>
      <c r="JAU21" s="67"/>
      <c r="JAV21" s="67"/>
      <c r="JAW21" s="67"/>
      <c r="JAX21" s="67"/>
      <c r="JAY21" s="67"/>
      <c r="JAZ21" s="67"/>
      <c r="JBA21" s="67"/>
      <c r="JBB21" s="67"/>
      <c r="JBC21" s="67"/>
      <c r="JBD21" s="67"/>
      <c r="JBE21" s="67"/>
      <c r="JBF21" s="67"/>
      <c r="JBG21" s="67"/>
      <c r="JBH21" s="67"/>
      <c r="JBI21" s="67"/>
      <c r="JBJ21" s="67"/>
      <c r="JBK21" s="67"/>
      <c r="JBL21" s="67"/>
      <c r="JBM21" s="67"/>
      <c r="JBN21" s="67"/>
      <c r="JBO21" s="67"/>
      <c r="JBP21" s="67"/>
      <c r="JBQ21" s="67"/>
      <c r="JBR21" s="67"/>
      <c r="JBS21" s="67"/>
      <c r="JBT21" s="67"/>
      <c r="JBU21" s="67"/>
      <c r="JBV21" s="67"/>
      <c r="JBW21" s="67"/>
      <c r="JBX21" s="67"/>
      <c r="JBY21" s="67"/>
      <c r="JBZ21" s="67"/>
      <c r="JCA21" s="67"/>
      <c r="JCB21" s="67"/>
      <c r="JCC21" s="67"/>
      <c r="JCD21" s="67"/>
      <c r="JCE21" s="67"/>
      <c r="JCF21" s="67"/>
      <c r="JCG21" s="67"/>
      <c r="JCH21" s="67"/>
      <c r="JCI21" s="67"/>
      <c r="JCJ21" s="67"/>
      <c r="JCK21" s="67"/>
      <c r="JCL21" s="67"/>
      <c r="JCM21" s="67"/>
      <c r="JCN21" s="67"/>
      <c r="JCO21" s="67"/>
      <c r="JCP21" s="67"/>
      <c r="JCQ21" s="67"/>
      <c r="JCR21" s="67"/>
      <c r="JCS21" s="67"/>
      <c r="JCT21" s="67"/>
      <c r="JCU21" s="67"/>
      <c r="JCV21" s="67"/>
      <c r="JCW21" s="67"/>
      <c r="JCX21" s="67"/>
      <c r="JCY21" s="67"/>
      <c r="JCZ21" s="67"/>
      <c r="JDA21" s="67"/>
      <c r="JDB21" s="67"/>
      <c r="JDC21" s="67"/>
      <c r="JDD21" s="67"/>
      <c r="JDE21" s="67"/>
      <c r="JDF21" s="67"/>
      <c r="JDG21" s="67"/>
      <c r="JDH21" s="67"/>
      <c r="JDI21" s="67"/>
      <c r="JDJ21" s="67"/>
      <c r="JDK21" s="67"/>
      <c r="JDL21" s="67"/>
      <c r="JDM21" s="67"/>
      <c r="JDN21" s="67"/>
      <c r="JDO21" s="67"/>
      <c r="JDP21" s="67"/>
      <c r="JDQ21" s="67"/>
      <c r="JDR21" s="67"/>
      <c r="JDS21" s="67"/>
      <c r="JDT21" s="67"/>
      <c r="JDU21" s="67"/>
      <c r="JDV21" s="67"/>
      <c r="JDW21" s="67"/>
      <c r="JDX21" s="67"/>
      <c r="JDY21" s="67"/>
      <c r="JDZ21" s="67"/>
      <c r="JEA21" s="67"/>
      <c r="JEB21" s="67"/>
      <c r="JEC21" s="67"/>
      <c r="JED21" s="67"/>
      <c r="JEE21" s="67"/>
      <c r="JEF21" s="67"/>
      <c r="JEG21" s="67"/>
      <c r="JEH21" s="67"/>
      <c r="JEI21" s="67"/>
      <c r="JEJ21" s="67"/>
      <c r="JEK21" s="67"/>
      <c r="JEL21" s="67"/>
      <c r="JEM21" s="67"/>
      <c r="JEN21" s="67"/>
      <c r="JEO21" s="67"/>
      <c r="JEP21" s="67"/>
      <c r="JEQ21" s="67"/>
      <c r="JER21" s="67"/>
      <c r="JES21" s="67"/>
      <c r="JET21" s="67"/>
      <c r="JEU21" s="67"/>
      <c r="JEV21" s="67"/>
      <c r="JEW21" s="67"/>
      <c r="JEX21" s="67"/>
      <c r="JEY21" s="67"/>
      <c r="JEZ21" s="67"/>
      <c r="JFA21" s="67"/>
      <c r="JFB21" s="67"/>
      <c r="JFC21" s="67"/>
      <c r="JFD21" s="67"/>
      <c r="JFE21" s="67"/>
      <c r="JFF21" s="67"/>
      <c r="JFG21" s="67"/>
      <c r="JFH21" s="67"/>
      <c r="JFI21" s="67"/>
      <c r="JFJ21" s="67"/>
      <c r="JFK21" s="67"/>
      <c r="JFL21" s="67"/>
      <c r="JFM21" s="67"/>
      <c r="JFN21" s="67"/>
      <c r="JFO21" s="67"/>
      <c r="JFP21" s="67"/>
      <c r="JFQ21" s="67"/>
      <c r="JFR21" s="67"/>
      <c r="JFS21" s="67"/>
      <c r="JFT21" s="67"/>
      <c r="JFU21" s="67"/>
      <c r="JFV21" s="67"/>
      <c r="JFW21" s="67"/>
      <c r="JFX21" s="67"/>
      <c r="JFY21" s="67"/>
      <c r="JFZ21" s="67"/>
      <c r="JGA21" s="67"/>
      <c r="JGB21" s="67"/>
      <c r="JGC21" s="67"/>
      <c r="JGD21" s="67"/>
      <c r="JGE21" s="67"/>
      <c r="JGF21" s="67"/>
      <c r="JGG21" s="67"/>
      <c r="JGH21" s="67"/>
      <c r="JGI21" s="67"/>
      <c r="JGJ21" s="67"/>
      <c r="JGK21" s="67"/>
      <c r="JGL21" s="67"/>
      <c r="JGM21" s="67"/>
      <c r="JGN21" s="67"/>
      <c r="JGO21" s="67"/>
      <c r="JGP21" s="67"/>
      <c r="JGQ21" s="67"/>
      <c r="JGR21" s="67"/>
      <c r="JGS21" s="67"/>
      <c r="JGT21" s="67"/>
      <c r="JGU21" s="67"/>
      <c r="JGV21" s="67"/>
      <c r="JGW21" s="67"/>
      <c r="JGX21" s="67"/>
      <c r="JGY21" s="67"/>
      <c r="JGZ21" s="67"/>
      <c r="JHA21" s="67"/>
      <c r="JHB21" s="67"/>
      <c r="JHC21" s="67"/>
      <c r="JHD21" s="67"/>
      <c r="JHE21" s="67"/>
      <c r="JHF21" s="67"/>
      <c r="JHG21" s="67"/>
      <c r="JHH21" s="67"/>
      <c r="JHI21" s="67"/>
      <c r="JHJ21" s="67"/>
      <c r="JHK21" s="67"/>
      <c r="JHL21" s="67"/>
      <c r="JHM21" s="67"/>
      <c r="JHN21" s="67"/>
      <c r="JHO21" s="67"/>
      <c r="JHP21" s="67"/>
      <c r="JHQ21" s="67"/>
      <c r="JHR21" s="67"/>
      <c r="JHS21" s="67"/>
      <c r="JHT21" s="67"/>
      <c r="JHU21" s="67"/>
      <c r="JHV21" s="67"/>
      <c r="JHW21" s="67"/>
      <c r="JHX21" s="67"/>
      <c r="JHY21" s="67"/>
      <c r="JHZ21" s="67"/>
      <c r="JIA21" s="67"/>
      <c r="JIB21" s="67"/>
      <c r="JIC21" s="67"/>
      <c r="JID21" s="67"/>
      <c r="JIE21" s="67"/>
      <c r="JIF21" s="67"/>
      <c r="JIG21" s="67"/>
      <c r="JIH21" s="67"/>
      <c r="JII21" s="67"/>
      <c r="JIJ21" s="67"/>
      <c r="JIK21" s="67"/>
      <c r="JIL21" s="67"/>
      <c r="JIM21" s="67"/>
      <c r="JIN21" s="67"/>
      <c r="JIO21" s="67"/>
      <c r="JIP21" s="67"/>
      <c r="JIQ21" s="67"/>
      <c r="JIR21" s="67"/>
      <c r="JIS21" s="67"/>
      <c r="JIT21" s="67"/>
      <c r="JIU21" s="67"/>
      <c r="JIV21" s="67"/>
      <c r="JIW21" s="67"/>
      <c r="JIX21" s="67"/>
      <c r="JIY21" s="67"/>
      <c r="JIZ21" s="67"/>
      <c r="JJA21" s="67"/>
      <c r="JJB21" s="67"/>
      <c r="JJC21" s="67"/>
      <c r="JJD21" s="67"/>
      <c r="JJE21" s="67"/>
      <c r="JJF21" s="67"/>
      <c r="JJG21" s="67"/>
      <c r="JJH21" s="67"/>
      <c r="JJI21" s="67"/>
      <c r="JJJ21" s="67"/>
      <c r="JJK21" s="67"/>
      <c r="JJL21" s="67"/>
      <c r="JJM21" s="67"/>
      <c r="JJN21" s="67"/>
      <c r="JJO21" s="67"/>
      <c r="JJP21" s="67"/>
      <c r="JJQ21" s="67"/>
      <c r="JJR21" s="67"/>
      <c r="JJS21" s="67"/>
      <c r="JJT21" s="67"/>
      <c r="JJU21" s="67"/>
      <c r="JJV21" s="67"/>
      <c r="JJW21" s="67"/>
      <c r="JJX21" s="67"/>
      <c r="JJY21" s="67"/>
      <c r="JJZ21" s="67"/>
      <c r="JKA21" s="67"/>
      <c r="JKB21" s="67"/>
      <c r="JKC21" s="67"/>
      <c r="JKD21" s="67"/>
      <c r="JKE21" s="67"/>
      <c r="JKF21" s="67"/>
      <c r="JKG21" s="67"/>
      <c r="JKH21" s="67"/>
      <c r="JKI21" s="67"/>
      <c r="JKJ21" s="67"/>
      <c r="JKK21" s="67"/>
      <c r="JKL21" s="67"/>
      <c r="JKM21" s="67"/>
      <c r="JKN21" s="67"/>
      <c r="JKO21" s="67"/>
      <c r="JKP21" s="67"/>
      <c r="JKQ21" s="67"/>
      <c r="JKR21" s="67"/>
      <c r="JKS21" s="67"/>
      <c r="JKT21" s="67"/>
      <c r="JKU21" s="67"/>
      <c r="JKV21" s="67"/>
      <c r="JKW21" s="67"/>
      <c r="JKX21" s="67"/>
      <c r="JKY21" s="67"/>
      <c r="JKZ21" s="67"/>
      <c r="JLA21" s="67"/>
      <c r="JLB21" s="67"/>
      <c r="JLC21" s="67"/>
      <c r="JLD21" s="67"/>
      <c r="JLE21" s="67"/>
      <c r="JLF21" s="67"/>
      <c r="JLG21" s="67"/>
      <c r="JLH21" s="67"/>
      <c r="JLI21" s="67"/>
      <c r="JLJ21" s="67"/>
      <c r="JLK21" s="67"/>
      <c r="JLL21" s="67"/>
      <c r="JLM21" s="67"/>
      <c r="JLN21" s="67"/>
      <c r="JLO21" s="67"/>
      <c r="JLP21" s="67"/>
      <c r="JLQ21" s="67"/>
      <c r="JLR21" s="67"/>
      <c r="JLS21" s="67"/>
      <c r="JLT21" s="67"/>
      <c r="JLU21" s="67"/>
      <c r="JLV21" s="67"/>
      <c r="JLW21" s="67"/>
      <c r="JLX21" s="67"/>
      <c r="JLY21" s="67"/>
      <c r="JLZ21" s="67"/>
      <c r="JMA21" s="67"/>
      <c r="JMB21" s="67"/>
      <c r="JMC21" s="67"/>
      <c r="JMD21" s="67"/>
      <c r="JME21" s="67"/>
      <c r="JMF21" s="67"/>
      <c r="JMG21" s="67"/>
      <c r="JMH21" s="67"/>
      <c r="JMI21" s="67"/>
      <c r="JMJ21" s="67"/>
      <c r="JMK21" s="67"/>
      <c r="JML21" s="67"/>
      <c r="JMM21" s="67"/>
      <c r="JMN21" s="67"/>
      <c r="JMO21" s="67"/>
      <c r="JMP21" s="67"/>
      <c r="JMQ21" s="67"/>
      <c r="JMR21" s="67"/>
      <c r="JMS21" s="67"/>
      <c r="JMT21" s="67"/>
      <c r="JMU21" s="67"/>
      <c r="JMV21" s="67"/>
      <c r="JMW21" s="67"/>
      <c r="JMX21" s="67"/>
      <c r="JMY21" s="67"/>
      <c r="JMZ21" s="67"/>
      <c r="JNA21" s="67"/>
      <c r="JNB21" s="67"/>
      <c r="JNC21" s="67"/>
      <c r="JND21" s="67"/>
      <c r="JNE21" s="67"/>
      <c r="JNF21" s="67"/>
      <c r="JNG21" s="67"/>
      <c r="JNH21" s="67"/>
      <c r="JNI21" s="67"/>
      <c r="JNJ21" s="67"/>
      <c r="JNK21" s="67"/>
      <c r="JNL21" s="67"/>
      <c r="JNM21" s="67"/>
      <c r="JNN21" s="67"/>
      <c r="JNO21" s="67"/>
      <c r="JNP21" s="67"/>
      <c r="JNQ21" s="67"/>
      <c r="JNR21" s="67"/>
      <c r="JNS21" s="67"/>
      <c r="JNT21" s="67"/>
      <c r="JNU21" s="67"/>
      <c r="JNV21" s="67"/>
      <c r="JNW21" s="67"/>
      <c r="JNX21" s="67"/>
      <c r="JNY21" s="67"/>
      <c r="JNZ21" s="67"/>
      <c r="JOA21" s="67"/>
      <c r="JOB21" s="67"/>
      <c r="JOC21" s="67"/>
      <c r="JOD21" s="67"/>
      <c r="JOE21" s="67"/>
      <c r="JOF21" s="67"/>
      <c r="JOG21" s="67"/>
      <c r="JOH21" s="67"/>
      <c r="JOI21" s="67"/>
      <c r="JOJ21" s="67"/>
      <c r="JOK21" s="67"/>
      <c r="JOL21" s="67"/>
      <c r="JOM21" s="67"/>
      <c r="JON21" s="67"/>
      <c r="JOO21" s="67"/>
      <c r="JOP21" s="67"/>
      <c r="JOQ21" s="67"/>
      <c r="JOR21" s="67"/>
      <c r="JOS21" s="67"/>
      <c r="JOT21" s="67"/>
      <c r="JOU21" s="67"/>
      <c r="JOV21" s="67"/>
      <c r="JOW21" s="67"/>
      <c r="JOX21" s="67"/>
      <c r="JOY21" s="67"/>
      <c r="JOZ21" s="67"/>
      <c r="JPA21" s="67"/>
      <c r="JPB21" s="67"/>
      <c r="JPC21" s="67"/>
      <c r="JPD21" s="67"/>
      <c r="JPE21" s="67"/>
      <c r="JPF21" s="67"/>
      <c r="JPG21" s="67"/>
      <c r="JPH21" s="67"/>
      <c r="JPI21" s="67"/>
      <c r="JPJ21" s="67"/>
      <c r="JPK21" s="67"/>
      <c r="JPL21" s="67"/>
      <c r="JPM21" s="67"/>
      <c r="JPN21" s="67"/>
      <c r="JPO21" s="67"/>
      <c r="JPP21" s="67"/>
      <c r="JPQ21" s="67"/>
      <c r="JPR21" s="67"/>
      <c r="JPS21" s="67"/>
      <c r="JPT21" s="67"/>
      <c r="JPU21" s="67"/>
      <c r="JPV21" s="67"/>
      <c r="JPW21" s="67"/>
      <c r="JPX21" s="67"/>
      <c r="JPY21" s="67"/>
      <c r="JPZ21" s="67"/>
      <c r="JQA21" s="67"/>
      <c r="JQB21" s="67"/>
      <c r="JQC21" s="67"/>
      <c r="JQD21" s="67"/>
      <c r="JQE21" s="67"/>
      <c r="JQF21" s="67"/>
      <c r="JQG21" s="67"/>
      <c r="JQH21" s="67"/>
      <c r="JQI21" s="67"/>
      <c r="JQJ21" s="67"/>
      <c r="JQK21" s="67"/>
      <c r="JQL21" s="67"/>
      <c r="JQM21" s="67"/>
      <c r="JQN21" s="67"/>
      <c r="JQO21" s="67"/>
      <c r="JQP21" s="67"/>
      <c r="JQQ21" s="67"/>
      <c r="JQR21" s="67"/>
      <c r="JQS21" s="67"/>
      <c r="JQT21" s="67"/>
      <c r="JQU21" s="67"/>
      <c r="JQV21" s="67"/>
      <c r="JQW21" s="67"/>
      <c r="JQX21" s="67"/>
      <c r="JQY21" s="67"/>
      <c r="JQZ21" s="67"/>
      <c r="JRA21" s="67"/>
      <c r="JRB21" s="67"/>
      <c r="JRC21" s="67"/>
      <c r="JRD21" s="67"/>
      <c r="JRE21" s="67"/>
      <c r="JRF21" s="67"/>
      <c r="JRG21" s="67"/>
      <c r="JRH21" s="67"/>
      <c r="JRI21" s="67"/>
      <c r="JRJ21" s="67"/>
      <c r="JRK21" s="67"/>
      <c r="JRL21" s="67"/>
      <c r="JRM21" s="67"/>
      <c r="JRN21" s="67"/>
      <c r="JRO21" s="67"/>
      <c r="JRP21" s="67"/>
      <c r="JRQ21" s="67"/>
      <c r="JRR21" s="67"/>
      <c r="JRS21" s="67"/>
      <c r="JRT21" s="67"/>
      <c r="JRU21" s="67"/>
      <c r="JRV21" s="67"/>
      <c r="JRW21" s="67"/>
      <c r="JRX21" s="67"/>
      <c r="JRY21" s="67"/>
      <c r="JRZ21" s="67"/>
      <c r="JSA21" s="67"/>
      <c r="JSB21" s="67"/>
      <c r="JSC21" s="67"/>
      <c r="JSD21" s="67"/>
      <c r="JSE21" s="67"/>
      <c r="JSF21" s="67"/>
      <c r="JSG21" s="67"/>
      <c r="JSH21" s="67"/>
      <c r="JSI21" s="67"/>
      <c r="JSJ21" s="67"/>
      <c r="JSK21" s="67"/>
      <c r="JSL21" s="67"/>
      <c r="JSM21" s="67"/>
      <c r="JSN21" s="67"/>
      <c r="JSO21" s="67"/>
      <c r="JSP21" s="67"/>
      <c r="JSQ21" s="67"/>
      <c r="JSR21" s="67"/>
      <c r="JSS21" s="67"/>
      <c r="JST21" s="67"/>
      <c r="JSU21" s="67"/>
      <c r="JSV21" s="67"/>
      <c r="JSW21" s="67"/>
      <c r="JSX21" s="67"/>
      <c r="JSY21" s="67"/>
      <c r="JSZ21" s="67"/>
      <c r="JTA21" s="67"/>
      <c r="JTB21" s="67"/>
      <c r="JTC21" s="67"/>
      <c r="JTD21" s="67"/>
      <c r="JTE21" s="67"/>
      <c r="JTF21" s="67"/>
      <c r="JTG21" s="67"/>
      <c r="JTH21" s="67"/>
      <c r="JTI21" s="67"/>
      <c r="JTJ21" s="67"/>
      <c r="JTK21" s="67"/>
      <c r="JTL21" s="67"/>
      <c r="JTM21" s="67"/>
      <c r="JTN21" s="67"/>
      <c r="JTO21" s="67"/>
      <c r="JTP21" s="67"/>
      <c r="JTQ21" s="67"/>
      <c r="JTR21" s="67"/>
      <c r="JTS21" s="67"/>
      <c r="JTT21" s="67"/>
      <c r="JTU21" s="67"/>
      <c r="JTV21" s="67"/>
      <c r="JTW21" s="67"/>
      <c r="JTX21" s="67"/>
      <c r="JTY21" s="67"/>
      <c r="JTZ21" s="67"/>
      <c r="JUA21" s="67"/>
      <c r="JUB21" s="67"/>
      <c r="JUC21" s="67"/>
      <c r="JUD21" s="67"/>
      <c r="JUE21" s="67"/>
      <c r="JUF21" s="67"/>
      <c r="JUG21" s="67"/>
      <c r="JUH21" s="67"/>
      <c r="JUI21" s="67"/>
      <c r="JUJ21" s="67"/>
      <c r="JUK21" s="67"/>
      <c r="JUL21" s="67"/>
      <c r="JUM21" s="67"/>
      <c r="JUN21" s="67"/>
      <c r="JUO21" s="67"/>
      <c r="JUP21" s="67"/>
      <c r="JUQ21" s="67"/>
      <c r="JUR21" s="67"/>
      <c r="JUS21" s="67"/>
      <c r="JUT21" s="67"/>
      <c r="JUU21" s="67"/>
      <c r="JUV21" s="67"/>
      <c r="JUW21" s="67"/>
      <c r="JUX21" s="67"/>
      <c r="JUY21" s="67"/>
      <c r="JUZ21" s="67"/>
      <c r="JVA21" s="67"/>
      <c r="JVB21" s="67"/>
      <c r="JVC21" s="67"/>
      <c r="JVD21" s="67"/>
      <c r="JVE21" s="67"/>
      <c r="JVF21" s="67"/>
      <c r="JVG21" s="67"/>
      <c r="JVH21" s="67"/>
      <c r="JVI21" s="67"/>
      <c r="JVJ21" s="67"/>
      <c r="JVK21" s="67"/>
      <c r="JVL21" s="67"/>
      <c r="JVM21" s="67"/>
      <c r="JVN21" s="67"/>
      <c r="JVO21" s="67"/>
      <c r="JVP21" s="67"/>
      <c r="JVQ21" s="67"/>
      <c r="JVR21" s="67"/>
      <c r="JVS21" s="67"/>
      <c r="JVT21" s="67"/>
      <c r="JVU21" s="67"/>
      <c r="JVV21" s="67"/>
      <c r="JVW21" s="67"/>
      <c r="JVX21" s="67"/>
      <c r="JVY21" s="67"/>
      <c r="JVZ21" s="67"/>
      <c r="JWA21" s="67"/>
      <c r="JWB21" s="67"/>
      <c r="JWC21" s="67"/>
      <c r="JWD21" s="67"/>
      <c r="JWE21" s="67"/>
      <c r="JWF21" s="67"/>
      <c r="JWG21" s="67"/>
      <c r="JWH21" s="67"/>
      <c r="JWI21" s="67"/>
      <c r="JWJ21" s="67"/>
      <c r="JWK21" s="67"/>
      <c r="JWL21" s="67"/>
      <c r="JWM21" s="67"/>
      <c r="JWN21" s="67"/>
      <c r="JWO21" s="67"/>
      <c r="JWP21" s="67"/>
      <c r="JWQ21" s="67"/>
      <c r="JWR21" s="67"/>
      <c r="JWS21" s="67"/>
      <c r="JWT21" s="67"/>
      <c r="JWU21" s="67"/>
      <c r="JWV21" s="67"/>
      <c r="JWW21" s="67"/>
      <c r="JWX21" s="67"/>
      <c r="JWY21" s="67"/>
      <c r="JWZ21" s="67"/>
      <c r="JXA21" s="67"/>
      <c r="JXB21" s="67"/>
      <c r="JXC21" s="67"/>
      <c r="JXD21" s="67"/>
      <c r="JXE21" s="67"/>
      <c r="JXF21" s="67"/>
      <c r="JXG21" s="67"/>
      <c r="JXH21" s="67"/>
      <c r="JXI21" s="67"/>
      <c r="JXJ21" s="67"/>
      <c r="JXK21" s="67"/>
      <c r="JXL21" s="67"/>
      <c r="JXM21" s="67"/>
      <c r="JXN21" s="67"/>
      <c r="JXO21" s="67"/>
      <c r="JXP21" s="67"/>
      <c r="JXQ21" s="67"/>
      <c r="JXR21" s="67"/>
      <c r="JXS21" s="67"/>
      <c r="JXT21" s="67"/>
      <c r="JXU21" s="67"/>
      <c r="JXV21" s="67"/>
      <c r="JXW21" s="67"/>
      <c r="JXX21" s="67"/>
      <c r="JXY21" s="67"/>
      <c r="JXZ21" s="67"/>
      <c r="JYA21" s="67"/>
      <c r="JYB21" s="67"/>
      <c r="JYC21" s="67"/>
      <c r="JYD21" s="67"/>
      <c r="JYE21" s="67"/>
      <c r="JYF21" s="67"/>
      <c r="JYG21" s="67"/>
      <c r="JYH21" s="67"/>
      <c r="JYI21" s="67"/>
      <c r="JYJ21" s="67"/>
      <c r="JYK21" s="67"/>
      <c r="JYL21" s="67"/>
      <c r="JYM21" s="67"/>
      <c r="JYN21" s="67"/>
      <c r="JYO21" s="67"/>
      <c r="JYP21" s="67"/>
      <c r="JYQ21" s="67"/>
      <c r="JYR21" s="67"/>
      <c r="JYS21" s="67"/>
      <c r="JYT21" s="67"/>
      <c r="JYU21" s="67"/>
      <c r="JYV21" s="67"/>
      <c r="JYW21" s="67"/>
      <c r="JYX21" s="67"/>
      <c r="JYY21" s="67"/>
      <c r="JYZ21" s="67"/>
      <c r="JZA21" s="67"/>
      <c r="JZB21" s="67"/>
      <c r="JZC21" s="67"/>
      <c r="JZD21" s="67"/>
      <c r="JZE21" s="67"/>
      <c r="JZF21" s="67"/>
      <c r="JZG21" s="67"/>
      <c r="JZH21" s="67"/>
      <c r="JZI21" s="67"/>
      <c r="JZJ21" s="67"/>
      <c r="JZK21" s="67"/>
      <c r="JZL21" s="67"/>
      <c r="JZM21" s="67"/>
      <c r="JZN21" s="67"/>
      <c r="JZO21" s="67"/>
      <c r="JZP21" s="67"/>
      <c r="JZQ21" s="67"/>
      <c r="JZR21" s="67"/>
      <c r="JZS21" s="67"/>
      <c r="JZT21" s="67"/>
      <c r="JZU21" s="67"/>
      <c r="JZV21" s="67"/>
      <c r="JZW21" s="67"/>
      <c r="JZX21" s="67"/>
      <c r="JZY21" s="67"/>
      <c r="JZZ21" s="67"/>
      <c r="KAA21" s="67"/>
      <c r="KAB21" s="67"/>
      <c r="KAC21" s="67"/>
      <c r="KAD21" s="67"/>
      <c r="KAE21" s="67"/>
      <c r="KAF21" s="67"/>
      <c r="KAG21" s="67"/>
      <c r="KAH21" s="67"/>
      <c r="KAI21" s="67"/>
      <c r="KAJ21" s="67"/>
      <c r="KAK21" s="67"/>
      <c r="KAL21" s="67"/>
      <c r="KAM21" s="67"/>
      <c r="KAN21" s="67"/>
      <c r="KAO21" s="67"/>
      <c r="KAP21" s="67"/>
      <c r="KAQ21" s="67"/>
      <c r="KAR21" s="67"/>
      <c r="KAS21" s="67"/>
      <c r="KAT21" s="67"/>
      <c r="KAU21" s="67"/>
      <c r="KAV21" s="67"/>
      <c r="KAW21" s="67"/>
      <c r="KAX21" s="67"/>
      <c r="KAY21" s="67"/>
      <c r="KAZ21" s="67"/>
      <c r="KBA21" s="67"/>
      <c r="KBB21" s="67"/>
      <c r="KBC21" s="67"/>
      <c r="KBD21" s="67"/>
      <c r="KBE21" s="67"/>
      <c r="KBF21" s="67"/>
      <c r="KBG21" s="67"/>
      <c r="KBH21" s="67"/>
      <c r="KBI21" s="67"/>
      <c r="KBJ21" s="67"/>
      <c r="KBK21" s="67"/>
      <c r="KBL21" s="67"/>
      <c r="KBM21" s="67"/>
      <c r="KBN21" s="67"/>
      <c r="KBO21" s="67"/>
      <c r="KBP21" s="67"/>
      <c r="KBQ21" s="67"/>
      <c r="KBR21" s="67"/>
      <c r="KBS21" s="67"/>
      <c r="KBT21" s="67"/>
      <c r="KBU21" s="67"/>
      <c r="KBV21" s="67"/>
      <c r="KBW21" s="67"/>
      <c r="KBX21" s="67"/>
      <c r="KBY21" s="67"/>
      <c r="KBZ21" s="67"/>
      <c r="KCA21" s="67"/>
      <c r="KCB21" s="67"/>
      <c r="KCC21" s="67"/>
      <c r="KCD21" s="67"/>
      <c r="KCE21" s="67"/>
      <c r="KCF21" s="67"/>
      <c r="KCG21" s="67"/>
      <c r="KCH21" s="67"/>
      <c r="KCI21" s="67"/>
      <c r="KCJ21" s="67"/>
      <c r="KCK21" s="67"/>
      <c r="KCL21" s="67"/>
      <c r="KCM21" s="67"/>
      <c r="KCN21" s="67"/>
      <c r="KCO21" s="67"/>
      <c r="KCP21" s="67"/>
      <c r="KCQ21" s="67"/>
      <c r="KCR21" s="67"/>
      <c r="KCS21" s="67"/>
      <c r="KCT21" s="67"/>
      <c r="KCU21" s="67"/>
      <c r="KCV21" s="67"/>
      <c r="KCW21" s="67"/>
      <c r="KCX21" s="67"/>
      <c r="KCY21" s="67"/>
      <c r="KCZ21" s="67"/>
      <c r="KDA21" s="67"/>
      <c r="KDB21" s="67"/>
      <c r="KDC21" s="67"/>
      <c r="KDD21" s="67"/>
      <c r="KDE21" s="67"/>
      <c r="KDF21" s="67"/>
      <c r="KDG21" s="67"/>
      <c r="KDH21" s="67"/>
      <c r="KDI21" s="67"/>
      <c r="KDJ21" s="67"/>
      <c r="KDK21" s="67"/>
      <c r="KDL21" s="67"/>
      <c r="KDM21" s="67"/>
      <c r="KDN21" s="67"/>
      <c r="KDO21" s="67"/>
      <c r="KDP21" s="67"/>
      <c r="KDQ21" s="67"/>
      <c r="KDR21" s="67"/>
      <c r="KDS21" s="67"/>
      <c r="KDT21" s="67"/>
      <c r="KDU21" s="67"/>
      <c r="KDV21" s="67"/>
      <c r="KDW21" s="67"/>
      <c r="KDX21" s="67"/>
      <c r="KDY21" s="67"/>
      <c r="KDZ21" s="67"/>
      <c r="KEA21" s="67"/>
      <c r="KEB21" s="67"/>
      <c r="KEC21" s="67"/>
      <c r="KED21" s="67"/>
      <c r="KEE21" s="67"/>
      <c r="KEF21" s="67"/>
      <c r="KEG21" s="67"/>
      <c r="KEH21" s="67"/>
      <c r="KEI21" s="67"/>
      <c r="KEJ21" s="67"/>
      <c r="KEK21" s="67"/>
      <c r="KEL21" s="67"/>
      <c r="KEM21" s="67"/>
      <c r="KEN21" s="67"/>
      <c r="KEO21" s="67"/>
      <c r="KEP21" s="67"/>
      <c r="KEQ21" s="67"/>
      <c r="KER21" s="67"/>
      <c r="KES21" s="67"/>
      <c r="KET21" s="67"/>
      <c r="KEU21" s="67"/>
      <c r="KEV21" s="67"/>
      <c r="KEW21" s="67"/>
      <c r="KEX21" s="67"/>
      <c r="KEY21" s="67"/>
      <c r="KEZ21" s="67"/>
      <c r="KFA21" s="67"/>
      <c r="KFB21" s="67"/>
      <c r="KFC21" s="67"/>
      <c r="KFD21" s="67"/>
      <c r="KFE21" s="67"/>
      <c r="KFF21" s="67"/>
      <c r="KFG21" s="67"/>
      <c r="KFH21" s="67"/>
      <c r="KFI21" s="67"/>
      <c r="KFJ21" s="67"/>
      <c r="KFK21" s="67"/>
      <c r="KFL21" s="67"/>
      <c r="KFM21" s="67"/>
      <c r="KFN21" s="67"/>
      <c r="KFO21" s="67"/>
      <c r="KFP21" s="67"/>
      <c r="KFQ21" s="67"/>
      <c r="KFR21" s="67"/>
      <c r="KFS21" s="67"/>
      <c r="KFT21" s="67"/>
      <c r="KFU21" s="67"/>
      <c r="KFV21" s="67"/>
      <c r="KFW21" s="67"/>
      <c r="KFX21" s="67"/>
      <c r="KFY21" s="67"/>
      <c r="KFZ21" s="67"/>
      <c r="KGA21" s="67"/>
      <c r="KGB21" s="67"/>
      <c r="KGC21" s="67"/>
      <c r="KGD21" s="67"/>
      <c r="KGE21" s="67"/>
      <c r="KGF21" s="67"/>
      <c r="KGG21" s="67"/>
      <c r="KGH21" s="67"/>
      <c r="KGI21" s="67"/>
      <c r="KGJ21" s="67"/>
      <c r="KGK21" s="67"/>
      <c r="KGL21" s="67"/>
      <c r="KGM21" s="67"/>
      <c r="KGN21" s="67"/>
      <c r="KGO21" s="67"/>
      <c r="KGP21" s="67"/>
      <c r="KGQ21" s="67"/>
      <c r="KGR21" s="67"/>
      <c r="KGS21" s="67"/>
      <c r="KGT21" s="67"/>
      <c r="KGU21" s="67"/>
      <c r="KGV21" s="67"/>
      <c r="KGW21" s="67"/>
      <c r="KGX21" s="67"/>
      <c r="KGY21" s="67"/>
      <c r="KGZ21" s="67"/>
      <c r="KHA21" s="67"/>
      <c r="KHB21" s="67"/>
      <c r="KHC21" s="67"/>
      <c r="KHD21" s="67"/>
      <c r="KHE21" s="67"/>
      <c r="KHF21" s="67"/>
      <c r="KHG21" s="67"/>
      <c r="KHH21" s="67"/>
      <c r="KHI21" s="67"/>
      <c r="KHJ21" s="67"/>
      <c r="KHK21" s="67"/>
      <c r="KHL21" s="67"/>
      <c r="KHM21" s="67"/>
      <c r="KHN21" s="67"/>
      <c r="KHO21" s="67"/>
      <c r="KHP21" s="67"/>
      <c r="KHQ21" s="67"/>
      <c r="KHR21" s="67"/>
      <c r="KHS21" s="67"/>
      <c r="KHT21" s="67"/>
      <c r="KHU21" s="67"/>
      <c r="KHV21" s="67"/>
      <c r="KHW21" s="67"/>
      <c r="KHX21" s="67"/>
      <c r="KHY21" s="67"/>
      <c r="KHZ21" s="67"/>
      <c r="KIA21" s="67"/>
      <c r="KIB21" s="67"/>
      <c r="KIC21" s="67"/>
      <c r="KID21" s="67"/>
      <c r="KIE21" s="67"/>
      <c r="KIF21" s="67"/>
      <c r="KIG21" s="67"/>
      <c r="KIH21" s="67"/>
      <c r="KII21" s="67"/>
      <c r="KIJ21" s="67"/>
      <c r="KIK21" s="67"/>
      <c r="KIL21" s="67"/>
      <c r="KIM21" s="67"/>
      <c r="KIN21" s="67"/>
      <c r="KIO21" s="67"/>
      <c r="KIP21" s="67"/>
      <c r="KIQ21" s="67"/>
      <c r="KIR21" s="67"/>
      <c r="KIS21" s="67"/>
      <c r="KIT21" s="67"/>
      <c r="KIU21" s="67"/>
      <c r="KIV21" s="67"/>
      <c r="KIW21" s="67"/>
      <c r="KIX21" s="67"/>
      <c r="KIY21" s="67"/>
      <c r="KIZ21" s="67"/>
      <c r="KJA21" s="67"/>
      <c r="KJB21" s="67"/>
      <c r="KJC21" s="67"/>
      <c r="KJD21" s="67"/>
      <c r="KJE21" s="67"/>
      <c r="KJF21" s="67"/>
      <c r="KJG21" s="67"/>
      <c r="KJH21" s="67"/>
      <c r="KJI21" s="67"/>
      <c r="KJJ21" s="67"/>
      <c r="KJK21" s="67"/>
      <c r="KJL21" s="67"/>
      <c r="KJM21" s="67"/>
      <c r="KJN21" s="67"/>
      <c r="KJO21" s="67"/>
      <c r="KJP21" s="67"/>
      <c r="KJQ21" s="67"/>
      <c r="KJR21" s="67"/>
      <c r="KJS21" s="67"/>
      <c r="KJT21" s="67"/>
      <c r="KJU21" s="67"/>
      <c r="KJV21" s="67"/>
      <c r="KJW21" s="67"/>
      <c r="KJX21" s="67"/>
      <c r="KJY21" s="67"/>
      <c r="KJZ21" s="67"/>
      <c r="KKA21" s="67"/>
      <c r="KKB21" s="67"/>
      <c r="KKC21" s="67"/>
      <c r="KKD21" s="67"/>
      <c r="KKE21" s="67"/>
      <c r="KKF21" s="67"/>
      <c r="KKG21" s="67"/>
      <c r="KKH21" s="67"/>
      <c r="KKI21" s="67"/>
      <c r="KKJ21" s="67"/>
      <c r="KKK21" s="67"/>
      <c r="KKL21" s="67"/>
      <c r="KKM21" s="67"/>
      <c r="KKN21" s="67"/>
      <c r="KKO21" s="67"/>
      <c r="KKP21" s="67"/>
      <c r="KKQ21" s="67"/>
      <c r="KKR21" s="67"/>
      <c r="KKS21" s="67"/>
      <c r="KKT21" s="67"/>
      <c r="KKU21" s="67"/>
      <c r="KKV21" s="67"/>
      <c r="KKW21" s="67"/>
      <c r="KKX21" s="67"/>
      <c r="KKY21" s="67"/>
      <c r="KKZ21" s="67"/>
      <c r="KLA21" s="67"/>
      <c r="KLB21" s="67"/>
      <c r="KLC21" s="67"/>
      <c r="KLD21" s="67"/>
      <c r="KLE21" s="67"/>
      <c r="KLF21" s="67"/>
      <c r="KLG21" s="67"/>
      <c r="KLH21" s="67"/>
      <c r="KLI21" s="67"/>
      <c r="KLJ21" s="67"/>
      <c r="KLK21" s="67"/>
      <c r="KLL21" s="67"/>
      <c r="KLM21" s="67"/>
      <c r="KLN21" s="67"/>
      <c r="KLO21" s="67"/>
      <c r="KLP21" s="67"/>
      <c r="KLQ21" s="67"/>
      <c r="KLR21" s="67"/>
      <c r="KLS21" s="67"/>
      <c r="KLT21" s="67"/>
      <c r="KLU21" s="67"/>
      <c r="KLV21" s="67"/>
      <c r="KLW21" s="67"/>
      <c r="KLX21" s="67"/>
      <c r="KLY21" s="67"/>
      <c r="KLZ21" s="67"/>
      <c r="KMA21" s="67"/>
      <c r="KMB21" s="67"/>
      <c r="KMC21" s="67"/>
      <c r="KMD21" s="67"/>
      <c r="KME21" s="67"/>
      <c r="KMF21" s="67"/>
      <c r="KMG21" s="67"/>
      <c r="KMH21" s="67"/>
      <c r="KMI21" s="67"/>
      <c r="KMJ21" s="67"/>
      <c r="KMK21" s="67"/>
      <c r="KML21" s="67"/>
      <c r="KMM21" s="67"/>
      <c r="KMN21" s="67"/>
      <c r="KMO21" s="67"/>
      <c r="KMP21" s="67"/>
      <c r="KMQ21" s="67"/>
      <c r="KMR21" s="67"/>
      <c r="KMS21" s="67"/>
      <c r="KMT21" s="67"/>
      <c r="KMU21" s="67"/>
      <c r="KMV21" s="67"/>
      <c r="KMW21" s="67"/>
      <c r="KMX21" s="67"/>
      <c r="KMY21" s="67"/>
      <c r="KMZ21" s="67"/>
      <c r="KNA21" s="67"/>
      <c r="KNB21" s="67"/>
      <c r="KNC21" s="67"/>
      <c r="KND21" s="67"/>
      <c r="KNE21" s="67"/>
      <c r="KNF21" s="67"/>
      <c r="KNG21" s="67"/>
      <c r="KNH21" s="67"/>
      <c r="KNI21" s="67"/>
      <c r="KNJ21" s="67"/>
      <c r="KNK21" s="67"/>
      <c r="KNL21" s="67"/>
      <c r="KNM21" s="67"/>
      <c r="KNN21" s="67"/>
      <c r="KNO21" s="67"/>
      <c r="KNP21" s="67"/>
      <c r="KNQ21" s="67"/>
      <c r="KNR21" s="67"/>
      <c r="KNS21" s="67"/>
      <c r="KNT21" s="67"/>
      <c r="KNU21" s="67"/>
      <c r="KNV21" s="67"/>
      <c r="KNW21" s="67"/>
      <c r="KNX21" s="67"/>
      <c r="KNY21" s="67"/>
      <c r="KNZ21" s="67"/>
      <c r="KOA21" s="67"/>
      <c r="KOB21" s="67"/>
      <c r="KOC21" s="67"/>
      <c r="KOD21" s="67"/>
      <c r="KOE21" s="67"/>
      <c r="KOF21" s="67"/>
      <c r="KOG21" s="67"/>
      <c r="KOH21" s="67"/>
      <c r="KOI21" s="67"/>
      <c r="KOJ21" s="67"/>
      <c r="KOK21" s="67"/>
      <c r="KOL21" s="67"/>
      <c r="KOM21" s="67"/>
      <c r="KON21" s="67"/>
      <c r="KOO21" s="67"/>
      <c r="KOP21" s="67"/>
      <c r="KOQ21" s="67"/>
      <c r="KOR21" s="67"/>
      <c r="KOS21" s="67"/>
      <c r="KOT21" s="67"/>
      <c r="KOU21" s="67"/>
      <c r="KOV21" s="67"/>
      <c r="KOW21" s="67"/>
      <c r="KOX21" s="67"/>
      <c r="KOY21" s="67"/>
      <c r="KOZ21" s="67"/>
      <c r="KPA21" s="67"/>
      <c r="KPB21" s="67"/>
      <c r="KPC21" s="67"/>
      <c r="KPD21" s="67"/>
      <c r="KPE21" s="67"/>
      <c r="KPF21" s="67"/>
      <c r="KPG21" s="67"/>
      <c r="KPH21" s="67"/>
      <c r="KPI21" s="67"/>
      <c r="KPJ21" s="67"/>
      <c r="KPK21" s="67"/>
      <c r="KPL21" s="67"/>
      <c r="KPM21" s="67"/>
      <c r="KPN21" s="67"/>
      <c r="KPO21" s="67"/>
      <c r="KPP21" s="67"/>
      <c r="KPQ21" s="67"/>
      <c r="KPR21" s="67"/>
      <c r="KPS21" s="67"/>
      <c r="KPT21" s="67"/>
      <c r="KPU21" s="67"/>
      <c r="KPV21" s="67"/>
      <c r="KPW21" s="67"/>
      <c r="KPX21" s="67"/>
      <c r="KPY21" s="67"/>
      <c r="KPZ21" s="67"/>
      <c r="KQA21" s="67"/>
      <c r="KQB21" s="67"/>
      <c r="KQC21" s="67"/>
      <c r="KQD21" s="67"/>
      <c r="KQE21" s="67"/>
      <c r="KQF21" s="67"/>
      <c r="KQG21" s="67"/>
      <c r="KQH21" s="67"/>
      <c r="KQI21" s="67"/>
      <c r="KQJ21" s="67"/>
      <c r="KQK21" s="67"/>
      <c r="KQL21" s="67"/>
      <c r="KQM21" s="67"/>
      <c r="KQN21" s="67"/>
      <c r="KQO21" s="67"/>
      <c r="KQP21" s="67"/>
      <c r="KQQ21" s="67"/>
      <c r="KQR21" s="67"/>
      <c r="KQS21" s="67"/>
      <c r="KQT21" s="67"/>
      <c r="KQU21" s="67"/>
      <c r="KQV21" s="67"/>
      <c r="KQW21" s="67"/>
      <c r="KQX21" s="67"/>
      <c r="KQY21" s="67"/>
      <c r="KQZ21" s="67"/>
      <c r="KRA21" s="67"/>
      <c r="KRB21" s="67"/>
      <c r="KRC21" s="67"/>
      <c r="KRD21" s="67"/>
      <c r="KRE21" s="67"/>
      <c r="KRF21" s="67"/>
      <c r="KRG21" s="67"/>
      <c r="KRH21" s="67"/>
      <c r="KRI21" s="67"/>
      <c r="KRJ21" s="67"/>
      <c r="KRK21" s="67"/>
      <c r="KRL21" s="67"/>
      <c r="KRM21" s="67"/>
      <c r="KRN21" s="67"/>
      <c r="KRO21" s="67"/>
      <c r="KRP21" s="67"/>
      <c r="KRQ21" s="67"/>
      <c r="KRR21" s="67"/>
      <c r="KRS21" s="67"/>
      <c r="KRT21" s="67"/>
      <c r="KRU21" s="67"/>
      <c r="KRV21" s="67"/>
      <c r="KRW21" s="67"/>
      <c r="KRX21" s="67"/>
      <c r="KRY21" s="67"/>
      <c r="KRZ21" s="67"/>
      <c r="KSA21" s="67"/>
      <c r="KSB21" s="67"/>
      <c r="KSC21" s="67"/>
      <c r="KSD21" s="67"/>
      <c r="KSE21" s="67"/>
      <c r="KSF21" s="67"/>
      <c r="KSG21" s="67"/>
      <c r="KSH21" s="67"/>
      <c r="KSI21" s="67"/>
      <c r="KSJ21" s="67"/>
      <c r="KSK21" s="67"/>
      <c r="KSL21" s="67"/>
      <c r="KSM21" s="67"/>
      <c r="KSN21" s="67"/>
      <c r="KSO21" s="67"/>
      <c r="KSP21" s="67"/>
      <c r="KSQ21" s="67"/>
      <c r="KSR21" s="67"/>
      <c r="KSS21" s="67"/>
      <c r="KST21" s="67"/>
      <c r="KSU21" s="67"/>
      <c r="KSV21" s="67"/>
      <c r="KSW21" s="67"/>
      <c r="KSX21" s="67"/>
      <c r="KSY21" s="67"/>
      <c r="KSZ21" s="67"/>
      <c r="KTA21" s="67"/>
      <c r="KTB21" s="67"/>
      <c r="KTC21" s="67"/>
      <c r="KTD21" s="67"/>
      <c r="KTE21" s="67"/>
      <c r="KTF21" s="67"/>
      <c r="KTG21" s="67"/>
      <c r="KTH21" s="67"/>
      <c r="KTI21" s="67"/>
      <c r="KTJ21" s="67"/>
      <c r="KTK21" s="67"/>
      <c r="KTL21" s="67"/>
      <c r="KTM21" s="67"/>
      <c r="KTN21" s="67"/>
      <c r="KTO21" s="67"/>
      <c r="KTP21" s="67"/>
      <c r="KTQ21" s="67"/>
      <c r="KTR21" s="67"/>
      <c r="KTS21" s="67"/>
      <c r="KTT21" s="67"/>
      <c r="KTU21" s="67"/>
      <c r="KTV21" s="67"/>
      <c r="KTW21" s="67"/>
      <c r="KTX21" s="67"/>
      <c r="KTY21" s="67"/>
      <c r="KTZ21" s="67"/>
      <c r="KUA21" s="67"/>
      <c r="KUB21" s="67"/>
      <c r="KUC21" s="67"/>
      <c r="KUD21" s="67"/>
      <c r="KUE21" s="67"/>
      <c r="KUF21" s="67"/>
      <c r="KUG21" s="67"/>
      <c r="KUH21" s="67"/>
      <c r="KUI21" s="67"/>
      <c r="KUJ21" s="67"/>
      <c r="KUK21" s="67"/>
      <c r="KUL21" s="67"/>
      <c r="KUM21" s="67"/>
      <c r="KUN21" s="67"/>
      <c r="KUO21" s="67"/>
      <c r="KUP21" s="67"/>
      <c r="KUQ21" s="67"/>
      <c r="KUR21" s="67"/>
      <c r="KUS21" s="67"/>
      <c r="KUT21" s="67"/>
      <c r="KUU21" s="67"/>
      <c r="KUV21" s="67"/>
      <c r="KUW21" s="67"/>
      <c r="KUX21" s="67"/>
      <c r="KUY21" s="67"/>
      <c r="KUZ21" s="67"/>
      <c r="KVA21" s="67"/>
      <c r="KVB21" s="67"/>
      <c r="KVC21" s="67"/>
      <c r="KVD21" s="67"/>
      <c r="KVE21" s="67"/>
      <c r="KVF21" s="67"/>
      <c r="KVG21" s="67"/>
      <c r="KVH21" s="67"/>
      <c r="KVI21" s="67"/>
      <c r="KVJ21" s="67"/>
      <c r="KVK21" s="67"/>
      <c r="KVL21" s="67"/>
      <c r="KVM21" s="67"/>
      <c r="KVN21" s="67"/>
      <c r="KVO21" s="67"/>
      <c r="KVP21" s="67"/>
      <c r="KVQ21" s="67"/>
      <c r="KVR21" s="67"/>
      <c r="KVS21" s="67"/>
      <c r="KVT21" s="67"/>
      <c r="KVU21" s="67"/>
      <c r="KVV21" s="67"/>
      <c r="KVW21" s="67"/>
      <c r="KVX21" s="67"/>
      <c r="KVY21" s="67"/>
      <c r="KVZ21" s="67"/>
      <c r="KWA21" s="67"/>
      <c r="KWB21" s="67"/>
      <c r="KWC21" s="67"/>
      <c r="KWD21" s="67"/>
      <c r="KWE21" s="67"/>
      <c r="KWF21" s="67"/>
      <c r="KWG21" s="67"/>
      <c r="KWH21" s="67"/>
      <c r="KWI21" s="67"/>
      <c r="KWJ21" s="67"/>
      <c r="KWK21" s="67"/>
      <c r="KWL21" s="67"/>
      <c r="KWM21" s="67"/>
      <c r="KWN21" s="67"/>
      <c r="KWO21" s="67"/>
      <c r="KWP21" s="67"/>
      <c r="KWQ21" s="67"/>
      <c r="KWR21" s="67"/>
      <c r="KWS21" s="67"/>
      <c r="KWT21" s="67"/>
      <c r="KWU21" s="67"/>
      <c r="KWV21" s="67"/>
      <c r="KWW21" s="67"/>
      <c r="KWX21" s="67"/>
      <c r="KWY21" s="67"/>
      <c r="KWZ21" s="67"/>
      <c r="KXA21" s="67"/>
      <c r="KXB21" s="67"/>
      <c r="KXC21" s="67"/>
      <c r="KXD21" s="67"/>
      <c r="KXE21" s="67"/>
      <c r="KXF21" s="67"/>
      <c r="KXG21" s="67"/>
      <c r="KXH21" s="67"/>
      <c r="KXI21" s="67"/>
      <c r="KXJ21" s="67"/>
      <c r="KXK21" s="67"/>
      <c r="KXL21" s="67"/>
      <c r="KXM21" s="67"/>
      <c r="KXN21" s="67"/>
      <c r="KXO21" s="67"/>
      <c r="KXP21" s="67"/>
      <c r="KXQ21" s="67"/>
      <c r="KXR21" s="67"/>
      <c r="KXS21" s="67"/>
      <c r="KXT21" s="67"/>
      <c r="KXU21" s="67"/>
      <c r="KXV21" s="67"/>
      <c r="KXW21" s="67"/>
      <c r="KXX21" s="67"/>
      <c r="KXY21" s="67"/>
      <c r="KXZ21" s="67"/>
      <c r="KYA21" s="67"/>
      <c r="KYB21" s="67"/>
      <c r="KYC21" s="67"/>
      <c r="KYD21" s="67"/>
      <c r="KYE21" s="67"/>
      <c r="KYF21" s="67"/>
      <c r="KYG21" s="67"/>
      <c r="KYH21" s="67"/>
      <c r="KYI21" s="67"/>
      <c r="KYJ21" s="67"/>
      <c r="KYK21" s="67"/>
      <c r="KYL21" s="67"/>
      <c r="KYM21" s="67"/>
      <c r="KYN21" s="67"/>
      <c r="KYO21" s="67"/>
      <c r="KYP21" s="67"/>
      <c r="KYQ21" s="67"/>
      <c r="KYR21" s="67"/>
      <c r="KYS21" s="67"/>
      <c r="KYT21" s="67"/>
      <c r="KYU21" s="67"/>
      <c r="KYV21" s="67"/>
      <c r="KYW21" s="67"/>
      <c r="KYX21" s="67"/>
      <c r="KYY21" s="67"/>
      <c r="KYZ21" s="67"/>
      <c r="KZA21" s="67"/>
      <c r="KZB21" s="67"/>
      <c r="KZC21" s="67"/>
      <c r="KZD21" s="67"/>
      <c r="KZE21" s="67"/>
      <c r="KZF21" s="67"/>
      <c r="KZG21" s="67"/>
      <c r="KZH21" s="67"/>
      <c r="KZI21" s="67"/>
      <c r="KZJ21" s="67"/>
      <c r="KZK21" s="67"/>
      <c r="KZL21" s="67"/>
      <c r="KZM21" s="67"/>
      <c r="KZN21" s="67"/>
      <c r="KZO21" s="67"/>
      <c r="KZP21" s="67"/>
      <c r="KZQ21" s="67"/>
      <c r="KZR21" s="67"/>
      <c r="KZS21" s="67"/>
      <c r="KZT21" s="67"/>
      <c r="KZU21" s="67"/>
      <c r="KZV21" s="67"/>
      <c r="KZW21" s="67"/>
      <c r="KZX21" s="67"/>
      <c r="KZY21" s="67"/>
      <c r="KZZ21" s="67"/>
      <c r="LAA21" s="67"/>
      <c r="LAB21" s="67"/>
      <c r="LAC21" s="67"/>
      <c r="LAD21" s="67"/>
      <c r="LAE21" s="67"/>
      <c r="LAF21" s="67"/>
      <c r="LAG21" s="67"/>
      <c r="LAH21" s="67"/>
      <c r="LAI21" s="67"/>
      <c r="LAJ21" s="67"/>
      <c r="LAK21" s="67"/>
      <c r="LAL21" s="67"/>
      <c r="LAM21" s="67"/>
      <c r="LAN21" s="67"/>
      <c r="LAO21" s="67"/>
      <c r="LAP21" s="67"/>
      <c r="LAQ21" s="67"/>
      <c r="LAR21" s="67"/>
      <c r="LAS21" s="67"/>
      <c r="LAT21" s="67"/>
      <c r="LAU21" s="67"/>
      <c r="LAV21" s="67"/>
      <c r="LAW21" s="67"/>
      <c r="LAX21" s="67"/>
      <c r="LAY21" s="67"/>
      <c r="LAZ21" s="67"/>
      <c r="LBA21" s="67"/>
      <c r="LBB21" s="67"/>
      <c r="LBC21" s="67"/>
      <c r="LBD21" s="67"/>
      <c r="LBE21" s="67"/>
      <c r="LBF21" s="67"/>
      <c r="LBG21" s="67"/>
      <c r="LBH21" s="67"/>
      <c r="LBI21" s="67"/>
      <c r="LBJ21" s="67"/>
      <c r="LBK21" s="67"/>
      <c r="LBL21" s="67"/>
      <c r="LBM21" s="67"/>
      <c r="LBN21" s="67"/>
      <c r="LBO21" s="67"/>
      <c r="LBP21" s="67"/>
      <c r="LBQ21" s="67"/>
      <c r="LBR21" s="67"/>
      <c r="LBS21" s="67"/>
      <c r="LBT21" s="67"/>
      <c r="LBU21" s="67"/>
      <c r="LBV21" s="67"/>
      <c r="LBW21" s="67"/>
      <c r="LBX21" s="67"/>
      <c r="LBY21" s="67"/>
      <c r="LBZ21" s="67"/>
      <c r="LCA21" s="67"/>
      <c r="LCB21" s="67"/>
      <c r="LCC21" s="67"/>
      <c r="LCD21" s="67"/>
      <c r="LCE21" s="67"/>
      <c r="LCF21" s="67"/>
      <c r="LCG21" s="67"/>
      <c r="LCH21" s="67"/>
      <c r="LCI21" s="67"/>
      <c r="LCJ21" s="67"/>
      <c r="LCK21" s="67"/>
      <c r="LCL21" s="67"/>
      <c r="LCM21" s="67"/>
      <c r="LCN21" s="67"/>
      <c r="LCO21" s="67"/>
      <c r="LCP21" s="67"/>
      <c r="LCQ21" s="67"/>
      <c r="LCR21" s="67"/>
      <c r="LCS21" s="67"/>
      <c r="LCT21" s="67"/>
      <c r="LCU21" s="67"/>
      <c r="LCV21" s="67"/>
      <c r="LCW21" s="67"/>
      <c r="LCX21" s="67"/>
      <c r="LCY21" s="67"/>
      <c r="LCZ21" s="67"/>
      <c r="LDA21" s="67"/>
      <c r="LDB21" s="67"/>
      <c r="LDC21" s="67"/>
      <c r="LDD21" s="67"/>
      <c r="LDE21" s="67"/>
      <c r="LDF21" s="67"/>
      <c r="LDG21" s="67"/>
      <c r="LDH21" s="67"/>
      <c r="LDI21" s="67"/>
      <c r="LDJ21" s="67"/>
      <c r="LDK21" s="67"/>
      <c r="LDL21" s="67"/>
      <c r="LDM21" s="67"/>
      <c r="LDN21" s="67"/>
      <c r="LDO21" s="67"/>
      <c r="LDP21" s="67"/>
      <c r="LDQ21" s="67"/>
      <c r="LDR21" s="67"/>
      <c r="LDS21" s="67"/>
      <c r="LDT21" s="67"/>
      <c r="LDU21" s="67"/>
      <c r="LDV21" s="67"/>
      <c r="LDW21" s="67"/>
      <c r="LDX21" s="67"/>
      <c r="LDY21" s="67"/>
      <c r="LDZ21" s="67"/>
      <c r="LEA21" s="67"/>
      <c r="LEB21" s="67"/>
      <c r="LEC21" s="67"/>
      <c r="LED21" s="67"/>
      <c r="LEE21" s="67"/>
      <c r="LEF21" s="67"/>
      <c r="LEG21" s="67"/>
      <c r="LEH21" s="67"/>
      <c r="LEI21" s="67"/>
      <c r="LEJ21" s="67"/>
      <c r="LEK21" s="67"/>
      <c r="LEL21" s="67"/>
      <c r="LEM21" s="67"/>
      <c r="LEN21" s="67"/>
      <c r="LEO21" s="67"/>
      <c r="LEP21" s="67"/>
      <c r="LEQ21" s="67"/>
      <c r="LER21" s="67"/>
      <c r="LES21" s="67"/>
      <c r="LET21" s="67"/>
      <c r="LEU21" s="67"/>
      <c r="LEV21" s="67"/>
      <c r="LEW21" s="67"/>
      <c r="LEX21" s="67"/>
      <c r="LEY21" s="67"/>
      <c r="LEZ21" s="67"/>
      <c r="LFA21" s="67"/>
      <c r="LFB21" s="67"/>
      <c r="LFC21" s="67"/>
      <c r="LFD21" s="67"/>
      <c r="LFE21" s="67"/>
      <c r="LFF21" s="67"/>
      <c r="LFG21" s="67"/>
      <c r="LFH21" s="67"/>
      <c r="LFI21" s="67"/>
      <c r="LFJ21" s="67"/>
      <c r="LFK21" s="67"/>
      <c r="LFL21" s="67"/>
      <c r="LFM21" s="67"/>
      <c r="LFN21" s="67"/>
      <c r="LFO21" s="67"/>
      <c r="LFP21" s="67"/>
      <c r="LFQ21" s="67"/>
      <c r="LFR21" s="67"/>
      <c r="LFS21" s="67"/>
      <c r="LFT21" s="67"/>
      <c r="LFU21" s="67"/>
      <c r="LFV21" s="67"/>
      <c r="LFW21" s="67"/>
      <c r="LFX21" s="67"/>
      <c r="LFY21" s="67"/>
      <c r="LFZ21" s="67"/>
      <c r="LGA21" s="67"/>
      <c r="LGB21" s="67"/>
      <c r="LGC21" s="67"/>
      <c r="LGD21" s="67"/>
      <c r="LGE21" s="67"/>
      <c r="LGF21" s="67"/>
      <c r="LGG21" s="67"/>
      <c r="LGH21" s="67"/>
      <c r="LGI21" s="67"/>
      <c r="LGJ21" s="67"/>
      <c r="LGK21" s="67"/>
      <c r="LGL21" s="67"/>
      <c r="LGM21" s="67"/>
      <c r="LGN21" s="67"/>
      <c r="LGO21" s="67"/>
      <c r="LGP21" s="67"/>
      <c r="LGQ21" s="67"/>
      <c r="LGR21" s="67"/>
      <c r="LGS21" s="67"/>
      <c r="LGT21" s="67"/>
      <c r="LGU21" s="67"/>
      <c r="LGV21" s="67"/>
      <c r="LGW21" s="67"/>
      <c r="LGX21" s="67"/>
      <c r="LGY21" s="67"/>
      <c r="LGZ21" s="67"/>
      <c r="LHA21" s="67"/>
      <c r="LHB21" s="67"/>
      <c r="LHC21" s="67"/>
      <c r="LHD21" s="67"/>
      <c r="LHE21" s="67"/>
      <c r="LHF21" s="67"/>
      <c r="LHG21" s="67"/>
      <c r="LHH21" s="67"/>
      <c r="LHI21" s="67"/>
      <c r="LHJ21" s="67"/>
      <c r="LHK21" s="67"/>
      <c r="LHL21" s="67"/>
      <c r="LHM21" s="67"/>
      <c r="LHN21" s="67"/>
      <c r="LHO21" s="67"/>
      <c r="LHP21" s="67"/>
      <c r="LHQ21" s="67"/>
      <c r="LHR21" s="67"/>
      <c r="LHS21" s="67"/>
      <c r="LHT21" s="67"/>
      <c r="LHU21" s="67"/>
      <c r="LHV21" s="67"/>
      <c r="LHW21" s="67"/>
      <c r="LHX21" s="67"/>
      <c r="LHY21" s="67"/>
      <c r="LHZ21" s="67"/>
      <c r="LIA21" s="67"/>
      <c r="LIB21" s="67"/>
      <c r="LIC21" s="67"/>
      <c r="LID21" s="67"/>
      <c r="LIE21" s="67"/>
      <c r="LIF21" s="67"/>
      <c r="LIG21" s="67"/>
      <c r="LIH21" s="67"/>
      <c r="LII21" s="67"/>
      <c r="LIJ21" s="67"/>
      <c r="LIK21" s="67"/>
      <c r="LIL21" s="67"/>
      <c r="LIM21" s="67"/>
      <c r="LIN21" s="67"/>
      <c r="LIO21" s="67"/>
      <c r="LIP21" s="67"/>
      <c r="LIQ21" s="67"/>
      <c r="LIR21" s="67"/>
      <c r="LIS21" s="67"/>
      <c r="LIT21" s="67"/>
      <c r="LIU21" s="67"/>
      <c r="LIV21" s="67"/>
      <c r="LIW21" s="67"/>
      <c r="LIX21" s="67"/>
      <c r="LIY21" s="67"/>
      <c r="LIZ21" s="67"/>
      <c r="LJA21" s="67"/>
      <c r="LJB21" s="67"/>
      <c r="LJC21" s="67"/>
      <c r="LJD21" s="67"/>
      <c r="LJE21" s="67"/>
      <c r="LJF21" s="67"/>
      <c r="LJG21" s="67"/>
      <c r="LJH21" s="67"/>
      <c r="LJI21" s="67"/>
      <c r="LJJ21" s="67"/>
      <c r="LJK21" s="67"/>
      <c r="LJL21" s="67"/>
      <c r="LJM21" s="67"/>
      <c r="LJN21" s="67"/>
      <c r="LJO21" s="67"/>
      <c r="LJP21" s="67"/>
      <c r="LJQ21" s="67"/>
      <c r="LJR21" s="67"/>
      <c r="LJS21" s="67"/>
      <c r="LJT21" s="67"/>
      <c r="LJU21" s="67"/>
      <c r="LJV21" s="67"/>
      <c r="LJW21" s="67"/>
      <c r="LJX21" s="67"/>
      <c r="LJY21" s="67"/>
      <c r="LJZ21" s="67"/>
      <c r="LKA21" s="67"/>
      <c r="LKB21" s="67"/>
      <c r="LKC21" s="67"/>
      <c r="LKD21" s="67"/>
      <c r="LKE21" s="67"/>
      <c r="LKF21" s="67"/>
      <c r="LKG21" s="67"/>
      <c r="LKH21" s="67"/>
      <c r="LKI21" s="67"/>
      <c r="LKJ21" s="67"/>
      <c r="LKK21" s="67"/>
      <c r="LKL21" s="67"/>
      <c r="LKM21" s="67"/>
      <c r="LKN21" s="67"/>
      <c r="LKO21" s="67"/>
      <c r="LKP21" s="67"/>
      <c r="LKQ21" s="67"/>
      <c r="LKR21" s="67"/>
      <c r="LKS21" s="67"/>
      <c r="LKT21" s="67"/>
      <c r="LKU21" s="67"/>
      <c r="LKV21" s="67"/>
      <c r="LKW21" s="67"/>
      <c r="LKX21" s="67"/>
      <c r="LKY21" s="67"/>
      <c r="LKZ21" s="67"/>
      <c r="LLA21" s="67"/>
      <c r="LLB21" s="67"/>
      <c r="LLC21" s="67"/>
      <c r="LLD21" s="67"/>
      <c r="LLE21" s="67"/>
      <c r="LLF21" s="67"/>
      <c r="LLG21" s="67"/>
      <c r="LLH21" s="67"/>
      <c r="LLI21" s="67"/>
      <c r="LLJ21" s="67"/>
      <c r="LLK21" s="67"/>
      <c r="LLL21" s="67"/>
      <c r="LLM21" s="67"/>
      <c r="LLN21" s="67"/>
      <c r="LLO21" s="67"/>
      <c r="LLP21" s="67"/>
      <c r="LLQ21" s="67"/>
      <c r="LLR21" s="67"/>
      <c r="LLS21" s="67"/>
      <c r="LLT21" s="67"/>
      <c r="LLU21" s="67"/>
      <c r="LLV21" s="67"/>
      <c r="LLW21" s="67"/>
      <c r="LLX21" s="67"/>
      <c r="LLY21" s="67"/>
      <c r="LLZ21" s="67"/>
      <c r="LMA21" s="67"/>
      <c r="LMB21" s="67"/>
      <c r="LMC21" s="67"/>
      <c r="LMD21" s="67"/>
      <c r="LME21" s="67"/>
      <c r="LMF21" s="67"/>
      <c r="LMG21" s="67"/>
      <c r="LMH21" s="67"/>
      <c r="LMI21" s="67"/>
      <c r="LMJ21" s="67"/>
      <c r="LMK21" s="67"/>
      <c r="LML21" s="67"/>
      <c r="LMM21" s="67"/>
      <c r="LMN21" s="67"/>
      <c r="LMO21" s="67"/>
      <c r="LMP21" s="67"/>
      <c r="LMQ21" s="67"/>
      <c r="LMR21" s="67"/>
      <c r="LMS21" s="67"/>
      <c r="LMT21" s="67"/>
      <c r="LMU21" s="67"/>
      <c r="LMV21" s="67"/>
      <c r="LMW21" s="67"/>
      <c r="LMX21" s="67"/>
      <c r="LMY21" s="67"/>
      <c r="LMZ21" s="67"/>
      <c r="LNA21" s="67"/>
      <c r="LNB21" s="67"/>
      <c r="LNC21" s="67"/>
      <c r="LND21" s="67"/>
      <c r="LNE21" s="67"/>
      <c r="LNF21" s="67"/>
      <c r="LNG21" s="67"/>
      <c r="LNH21" s="67"/>
      <c r="LNI21" s="67"/>
      <c r="LNJ21" s="67"/>
      <c r="LNK21" s="67"/>
      <c r="LNL21" s="67"/>
      <c r="LNM21" s="67"/>
      <c r="LNN21" s="67"/>
      <c r="LNO21" s="67"/>
      <c r="LNP21" s="67"/>
      <c r="LNQ21" s="67"/>
      <c r="LNR21" s="67"/>
      <c r="LNS21" s="67"/>
      <c r="LNT21" s="67"/>
      <c r="LNU21" s="67"/>
      <c r="LNV21" s="67"/>
      <c r="LNW21" s="67"/>
      <c r="LNX21" s="67"/>
      <c r="LNY21" s="67"/>
      <c r="LNZ21" s="67"/>
      <c r="LOA21" s="67"/>
      <c r="LOB21" s="67"/>
      <c r="LOC21" s="67"/>
      <c r="LOD21" s="67"/>
      <c r="LOE21" s="67"/>
      <c r="LOF21" s="67"/>
      <c r="LOG21" s="67"/>
      <c r="LOH21" s="67"/>
      <c r="LOI21" s="67"/>
      <c r="LOJ21" s="67"/>
      <c r="LOK21" s="67"/>
      <c r="LOL21" s="67"/>
      <c r="LOM21" s="67"/>
      <c r="LON21" s="67"/>
      <c r="LOO21" s="67"/>
      <c r="LOP21" s="67"/>
      <c r="LOQ21" s="67"/>
      <c r="LOR21" s="67"/>
      <c r="LOS21" s="67"/>
      <c r="LOT21" s="67"/>
      <c r="LOU21" s="67"/>
      <c r="LOV21" s="67"/>
      <c r="LOW21" s="67"/>
      <c r="LOX21" s="67"/>
      <c r="LOY21" s="67"/>
      <c r="LOZ21" s="67"/>
      <c r="LPA21" s="67"/>
      <c r="LPB21" s="67"/>
      <c r="LPC21" s="67"/>
      <c r="LPD21" s="67"/>
      <c r="LPE21" s="67"/>
      <c r="LPF21" s="67"/>
      <c r="LPG21" s="67"/>
      <c r="LPH21" s="67"/>
      <c r="LPI21" s="67"/>
      <c r="LPJ21" s="67"/>
      <c r="LPK21" s="67"/>
      <c r="LPL21" s="67"/>
      <c r="LPM21" s="67"/>
      <c r="LPN21" s="67"/>
      <c r="LPO21" s="67"/>
      <c r="LPP21" s="67"/>
      <c r="LPQ21" s="67"/>
      <c r="LPR21" s="67"/>
      <c r="LPS21" s="67"/>
      <c r="LPT21" s="67"/>
      <c r="LPU21" s="67"/>
      <c r="LPV21" s="67"/>
      <c r="LPW21" s="67"/>
      <c r="LPX21" s="67"/>
      <c r="LPY21" s="67"/>
      <c r="LPZ21" s="67"/>
      <c r="LQA21" s="67"/>
      <c r="LQB21" s="67"/>
      <c r="LQC21" s="67"/>
      <c r="LQD21" s="67"/>
      <c r="LQE21" s="67"/>
      <c r="LQF21" s="67"/>
      <c r="LQG21" s="67"/>
      <c r="LQH21" s="67"/>
      <c r="LQI21" s="67"/>
      <c r="LQJ21" s="67"/>
      <c r="LQK21" s="67"/>
      <c r="LQL21" s="67"/>
      <c r="LQM21" s="67"/>
      <c r="LQN21" s="67"/>
      <c r="LQO21" s="67"/>
      <c r="LQP21" s="67"/>
      <c r="LQQ21" s="67"/>
      <c r="LQR21" s="67"/>
      <c r="LQS21" s="67"/>
      <c r="LQT21" s="67"/>
      <c r="LQU21" s="67"/>
      <c r="LQV21" s="67"/>
      <c r="LQW21" s="67"/>
      <c r="LQX21" s="67"/>
      <c r="LQY21" s="67"/>
      <c r="LQZ21" s="67"/>
      <c r="LRA21" s="67"/>
      <c r="LRB21" s="67"/>
      <c r="LRC21" s="67"/>
      <c r="LRD21" s="67"/>
      <c r="LRE21" s="67"/>
      <c r="LRF21" s="67"/>
      <c r="LRG21" s="67"/>
      <c r="LRH21" s="67"/>
      <c r="LRI21" s="67"/>
      <c r="LRJ21" s="67"/>
      <c r="LRK21" s="67"/>
      <c r="LRL21" s="67"/>
      <c r="LRM21" s="67"/>
      <c r="LRN21" s="67"/>
      <c r="LRO21" s="67"/>
      <c r="LRP21" s="67"/>
      <c r="LRQ21" s="67"/>
      <c r="LRR21" s="67"/>
      <c r="LRS21" s="67"/>
      <c r="LRT21" s="67"/>
      <c r="LRU21" s="67"/>
      <c r="LRV21" s="67"/>
      <c r="LRW21" s="67"/>
      <c r="LRX21" s="67"/>
      <c r="LRY21" s="67"/>
      <c r="LRZ21" s="67"/>
      <c r="LSA21" s="67"/>
      <c r="LSB21" s="67"/>
      <c r="LSC21" s="67"/>
      <c r="LSD21" s="67"/>
      <c r="LSE21" s="67"/>
      <c r="LSF21" s="67"/>
      <c r="LSG21" s="67"/>
      <c r="LSH21" s="67"/>
      <c r="LSI21" s="67"/>
      <c r="LSJ21" s="67"/>
      <c r="LSK21" s="67"/>
      <c r="LSL21" s="67"/>
      <c r="LSM21" s="67"/>
      <c r="LSN21" s="67"/>
      <c r="LSO21" s="67"/>
      <c r="LSP21" s="67"/>
      <c r="LSQ21" s="67"/>
      <c r="LSR21" s="67"/>
      <c r="LSS21" s="67"/>
      <c r="LST21" s="67"/>
      <c r="LSU21" s="67"/>
      <c r="LSV21" s="67"/>
      <c r="LSW21" s="67"/>
      <c r="LSX21" s="67"/>
      <c r="LSY21" s="67"/>
      <c r="LSZ21" s="67"/>
      <c r="LTA21" s="67"/>
      <c r="LTB21" s="67"/>
      <c r="LTC21" s="67"/>
      <c r="LTD21" s="67"/>
      <c r="LTE21" s="67"/>
      <c r="LTF21" s="67"/>
      <c r="LTG21" s="67"/>
      <c r="LTH21" s="67"/>
      <c r="LTI21" s="67"/>
      <c r="LTJ21" s="67"/>
      <c r="LTK21" s="67"/>
      <c r="LTL21" s="67"/>
      <c r="LTM21" s="67"/>
      <c r="LTN21" s="67"/>
      <c r="LTO21" s="67"/>
      <c r="LTP21" s="67"/>
      <c r="LTQ21" s="67"/>
      <c r="LTR21" s="67"/>
      <c r="LTS21" s="67"/>
      <c r="LTT21" s="67"/>
      <c r="LTU21" s="67"/>
      <c r="LTV21" s="67"/>
      <c r="LTW21" s="67"/>
      <c r="LTX21" s="67"/>
      <c r="LTY21" s="67"/>
      <c r="LTZ21" s="67"/>
      <c r="LUA21" s="67"/>
      <c r="LUB21" s="67"/>
      <c r="LUC21" s="67"/>
      <c r="LUD21" s="67"/>
      <c r="LUE21" s="67"/>
      <c r="LUF21" s="67"/>
      <c r="LUG21" s="67"/>
      <c r="LUH21" s="67"/>
      <c r="LUI21" s="67"/>
      <c r="LUJ21" s="67"/>
      <c r="LUK21" s="67"/>
      <c r="LUL21" s="67"/>
      <c r="LUM21" s="67"/>
      <c r="LUN21" s="67"/>
      <c r="LUO21" s="67"/>
      <c r="LUP21" s="67"/>
      <c r="LUQ21" s="67"/>
      <c r="LUR21" s="67"/>
      <c r="LUS21" s="67"/>
      <c r="LUT21" s="67"/>
      <c r="LUU21" s="67"/>
      <c r="LUV21" s="67"/>
      <c r="LUW21" s="67"/>
      <c r="LUX21" s="67"/>
      <c r="LUY21" s="67"/>
      <c r="LUZ21" s="67"/>
      <c r="LVA21" s="67"/>
      <c r="LVB21" s="67"/>
      <c r="LVC21" s="67"/>
      <c r="LVD21" s="67"/>
      <c r="LVE21" s="67"/>
      <c r="LVF21" s="67"/>
      <c r="LVG21" s="67"/>
      <c r="LVH21" s="67"/>
      <c r="LVI21" s="67"/>
      <c r="LVJ21" s="67"/>
      <c r="LVK21" s="67"/>
      <c r="LVL21" s="67"/>
      <c r="LVM21" s="67"/>
      <c r="LVN21" s="67"/>
      <c r="LVO21" s="67"/>
      <c r="LVP21" s="67"/>
      <c r="LVQ21" s="67"/>
      <c r="LVR21" s="67"/>
      <c r="LVS21" s="67"/>
      <c r="LVT21" s="67"/>
      <c r="LVU21" s="67"/>
      <c r="LVV21" s="67"/>
      <c r="LVW21" s="67"/>
      <c r="LVX21" s="67"/>
      <c r="LVY21" s="67"/>
      <c r="LVZ21" s="67"/>
      <c r="LWA21" s="67"/>
      <c r="LWB21" s="67"/>
      <c r="LWC21" s="67"/>
      <c r="LWD21" s="67"/>
      <c r="LWE21" s="67"/>
      <c r="LWF21" s="67"/>
      <c r="LWG21" s="67"/>
      <c r="LWH21" s="67"/>
      <c r="LWI21" s="67"/>
      <c r="LWJ21" s="67"/>
      <c r="LWK21" s="67"/>
      <c r="LWL21" s="67"/>
      <c r="LWM21" s="67"/>
      <c r="LWN21" s="67"/>
      <c r="LWO21" s="67"/>
      <c r="LWP21" s="67"/>
      <c r="LWQ21" s="67"/>
      <c r="LWR21" s="67"/>
      <c r="LWS21" s="67"/>
      <c r="LWT21" s="67"/>
      <c r="LWU21" s="67"/>
      <c r="LWV21" s="67"/>
      <c r="LWW21" s="67"/>
      <c r="LWX21" s="67"/>
      <c r="LWY21" s="67"/>
      <c r="LWZ21" s="67"/>
      <c r="LXA21" s="67"/>
      <c r="LXB21" s="67"/>
      <c r="LXC21" s="67"/>
      <c r="LXD21" s="67"/>
      <c r="LXE21" s="67"/>
      <c r="LXF21" s="67"/>
      <c r="LXG21" s="67"/>
      <c r="LXH21" s="67"/>
      <c r="LXI21" s="67"/>
      <c r="LXJ21" s="67"/>
      <c r="LXK21" s="67"/>
      <c r="LXL21" s="67"/>
      <c r="LXM21" s="67"/>
      <c r="LXN21" s="67"/>
      <c r="LXO21" s="67"/>
      <c r="LXP21" s="67"/>
      <c r="LXQ21" s="67"/>
      <c r="LXR21" s="67"/>
      <c r="LXS21" s="67"/>
      <c r="LXT21" s="67"/>
      <c r="LXU21" s="67"/>
      <c r="LXV21" s="67"/>
      <c r="LXW21" s="67"/>
      <c r="LXX21" s="67"/>
      <c r="LXY21" s="67"/>
      <c r="LXZ21" s="67"/>
      <c r="LYA21" s="67"/>
      <c r="LYB21" s="67"/>
      <c r="LYC21" s="67"/>
      <c r="LYD21" s="67"/>
      <c r="LYE21" s="67"/>
      <c r="LYF21" s="67"/>
      <c r="LYG21" s="67"/>
      <c r="LYH21" s="67"/>
      <c r="LYI21" s="67"/>
      <c r="LYJ21" s="67"/>
      <c r="LYK21" s="67"/>
      <c r="LYL21" s="67"/>
      <c r="LYM21" s="67"/>
      <c r="LYN21" s="67"/>
      <c r="LYO21" s="67"/>
      <c r="LYP21" s="67"/>
      <c r="LYQ21" s="67"/>
      <c r="LYR21" s="67"/>
      <c r="LYS21" s="67"/>
      <c r="LYT21" s="67"/>
      <c r="LYU21" s="67"/>
      <c r="LYV21" s="67"/>
      <c r="LYW21" s="67"/>
      <c r="LYX21" s="67"/>
      <c r="LYY21" s="67"/>
      <c r="LYZ21" s="67"/>
      <c r="LZA21" s="67"/>
      <c r="LZB21" s="67"/>
      <c r="LZC21" s="67"/>
      <c r="LZD21" s="67"/>
      <c r="LZE21" s="67"/>
      <c r="LZF21" s="67"/>
      <c r="LZG21" s="67"/>
      <c r="LZH21" s="67"/>
      <c r="LZI21" s="67"/>
      <c r="LZJ21" s="67"/>
      <c r="LZK21" s="67"/>
      <c r="LZL21" s="67"/>
      <c r="LZM21" s="67"/>
      <c r="LZN21" s="67"/>
      <c r="LZO21" s="67"/>
      <c r="LZP21" s="67"/>
      <c r="LZQ21" s="67"/>
      <c r="LZR21" s="67"/>
      <c r="LZS21" s="67"/>
      <c r="LZT21" s="67"/>
      <c r="LZU21" s="67"/>
      <c r="LZV21" s="67"/>
      <c r="LZW21" s="67"/>
      <c r="LZX21" s="67"/>
      <c r="LZY21" s="67"/>
      <c r="LZZ21" s="67"/>
      <c r="MAA21" s="67"/>
      <c r="MAB21" s="67"/>
      <c r="MAC21" s="67"/>
      <c r="MAD21" s="67"/>
      <c r="MAE21" s="67"/>
      <c r="MAF21" s="67"/>
      <c r="MAG21" s="67"/>
      <c r="MAH21" s="67"/>
      <c r="MAI21" s="67"/>
      <c r="MAJ21" s="67"/>
      <c r="MAK21" s="67"/>
      <c r="MAL21" s="67"/>
      <c r="MAM21" s="67"/>
      <c r="MAN21" s="67"/>
      <c r="MAO21" s="67"/>
      <c r="MAP21" s="67"/>
      <c r="MAQ21" s="67"/>
      <c r="MAR21" s="67"/>
      <c r="MAS21" s="67"/>
      <c r="MAT21" s="67"/>
      <c r="MAU21" s="67"/>
      <c r="MAV21" s="67"/>
      <c r="MAW21" s="67"/>
      <c r="MAX21" s="67"/>
      <c r="MAY21" s="67"/>
      <c r="MAZ21" s="67"/>
      <c r="MBA21" s="67"/>
      <c r="MBB21" s="67"/>
      <c r="MBC21" s="67"/>
      <c r="MBD21" s="67"/>
      <c r="MBE21" s="67"/>
      <c r="MBF21" s="67"/>
      <c r="MBG21" s="67"/>
      <c r="MBH21" s="67"/>
      <c r="MBI21" s="67"/>
      <c r="MBJ21" s="67"/>
      <c r="MBK21" s="67"/>
      <c r="MBL21" s="67"/>
      <c r="MBM21" s="67"/>
      <c r="MBN21" s="67"/>
      <c r="MBO21" s="67"/>
      <c r="MBP21" s="67"/>
      <c r="MBQ21" s="67"/>
      <c r="MBR21" s="67"/>
      <c r="MBS21" s="67"/>
      <c r="MBT21" s="67"/>
      <c r="MBU21" s="67"/>
      <c r="MBV21" s="67"/>
      <c r="MBW21" s="67"/>
      <c r="MBX21" s="67"/>
      <c r="MBY21" s="67"/>
      <c r="MBZ21" s="67"/>
      <c r="MCA21" s="67"/>
      <c r="MCB21" s="67"/>
      <c r="MCC21" s="67"/>
      <c r="MCD21" s="67"/>
      <c r="MCE21" s="67"/>
      <c r="MCF21" s="67"/>
      <c r="MCG21" s="67"/>
      <c r="MCH21" s="67"/>
      <c r="MCI21" s="67"/>
      <c r="MCJ21" s="67"/>
      <c r="MCK21" s="67"/>
      <c r="MCL21" s="67"/>
      <c r="MCM21" s="67"/>
      <c r="MCN21" s="67"/>
      <c r="MCO21" s="67"/>
      <c r="MCP21" s="67"/>
      <c r="MCQ21" s="67"/>
      <c r="MCR21" s="67"/>
      <c r="MCS21" s="67"/>
      <c r="MCT21" s="67"/>
      <c r="MCU21" s="67"/>
      <c r="MCV21" s="67"/>
      <c r="MCW21" s="67"/>
      <c r="MCX21" s="67"/>
      <c r="MCY21" s="67"/>
      <c r="MCZ21" s="67"/>
      <c r="MDA21" s="67"/>
      <c r="MDB21" s="67"/>
      <c r="MDC21" s="67"/>
      <c r="MDD21" s="67"/>
      <c r="MDE21" s="67"/>
      <c r="MDF21" s="67"/>
      <c r="MDG21" s="67"/>
      <c r="MDH21" s="67"/>
      <c r="MDI21" s="67"/>
      <c r="MDJ21" s="67"/>
      <c r="MDK21" s="67"/>
      <c r="MDL21" s="67"/>
      <c r="MDM21" s="67"/>
      <c r="MDN21" s="67"/>
      <c r="MDO21" s="67"/>
      <c r="MDP21" s="67"/>
      <c r="MDQ21" s="67"/>
      <c r="MDR21" s="67"/>
      <c r="MDS21" s="67"/>
      <c r="MDT21" s="67"/>
      <c r="MDU21" s="67"/>
      <c r="MDV21" s="67"/>
      <c r="MDW21" s="67"/>
      <c r="MDX21" s="67"/>
      <c r="MDY21" s="67"/>
      <c r="MDZ21" s="67"/>
      <c r="MEA21" s="67"/>
      <c r="MEB21" s="67"/>
      <c r="MEC21" s="67"/>
      <c r="MED21" s="67"/>
      <c r="MEE21" s="67"/>
      <c r="MEF21" s="67"/>
      <c r="MEG21" s="67"/>
      <c r="MEH21" s="67"/>
      <c r="MEI21" s="67"/>
      <c r="MEJ21" s="67"/>
      <c r="MEK21" s="67"/>
      <c r="MEL21" s="67"/>
      <c r="MEM21" s="67"/>
      <c r="MEN21" s="67"/>
      <c r="MEO21" s="67"/>
      <c r="MEP21" s="67"/>
      <c r="MEQ21" s="67"/>
      <c r="MER21" s="67"/>
      <c r="MES21" s="67"/>
      <c r="MET21" s="67"/>
      <c r="MEU21" s="67"/>
      <c r="MEV21" s="67"/>
      <c r="MEW21" s="67"/>
      <c r="MEX21" s="67"/>
      <c r="MEY21" s="67"/>
      <c r="MEZ21" s="67"/>
      <c r="MFA21" s="67"/>
      <c r="MFB21" s="67"/>
      <c r="MFC21" s="67"/>
      <c r="MFD21" s="67"/>
      <c r="MFE21" s="67"/>
      <c r="MFF21" s="67"/>
      <c r="MFG21" s="67"/>
      <c r="MFH21" s="67"/>
      <c r="MFI21" s="67"/>
      <c r="MFJ21" s="67"/>
      <c r="MFK21" s="67"/>
      <c r="MFL21" s="67"/>
      <c r="MFM21" s="67"/>
      <c r="MFN21" s="67"/>
      <c r="MFO21" s="67"/>
      <c r="MFP21" s="67"/>
      <c r="MFQ21" s="67"/>
      <c r="MFR21" s="67"/>
      <c r="MFS21" s="67"/>
      <c r="MFT21" s="67"/>
      <c r="MFU21" s="67"/>
      <c r="MFV21" s="67"/>
      <c r="MFW21" s="67"/>
      <c r="MFX21" s="67"/>
      <c r="MFY21" s="67"/>
      <c r="MFZ21" s="67"/>
      <c r="MGA21" s="67"/>
      <c r="MGB21" s="67"/>
      <c r="MGC21" s="67"/>
      <c r="MGD21" s="67"/>
      <c r="MGE21" s="67"/>
      <c r="MGF21" s="67"/>
      <c r="MGG21" s="67"/>
      <c r="MGH21" s="67"/>
      <c r="MGI21" s="67"/>
      <c r="MGJ21" s="67"/>
      <c r="MGK21" s="67"/>
      <c r="MGL21" s="67"/>
      <c r="MGM21" s="67"/>
      <c r="MGN21" s="67"/>
      <c r="MGO21" s="67"/>
      <c r="MGP21" s="67"/>
      <c r="MGQ21" s="67"/>
      <c r="MGR21" s="67"/>
      <c r="MGS21" s="67"/>
      <c r="MGT21" s="67"/>
      <c r="MGU21" s="67"/>
      <c r="MGV21" s="67"/>
      <c r="MGW21" s="67"/>
      <c r="MGX21" s="67"/>
      <c r="MGY21" s="67"/>
      <c r="MGZ21" s="67"/>
      <c r="MHA21" s="67"/>
      <c r="MHB21" s="67"/>
      <c r="MHC21" s="67"/>
      <c r="MHD21" s="67"/>
      <c r="MHE21" s="67"/>
      <c r="MHF21" s="67"/>
      <c r="MHG21" s="67"/>
      <c r="MHH21" s="67"/>
      <c r="MHI21" s="67"/>
      <c r="MHJ21" s="67"/>
      <c r="MHK21" s="67"/>
      <c r="MHL21" s="67"/>
      <c r="MHM21" s="67"/>
      <c r="MHN21" s="67"/>
      <c r="MHO21" s="67"/>
      <c r="MHP21" s="67"/>
      <c r="MHQ21" s="67"/>
      <c r="MHR21" s="67"/>
      <c r="MHS21" s="67"/>
      <c r="MHT21" s="67"/>
      <c r="MHU21" s="67"/>
      <c r="MHV21" s="67"/>
      <c r="MHW21" s="67"/>
      <c r="MHX21" s="67"/>
      <c r="MHY21" s="67"/>
      <c r="MHZ21" s="67"/>
      <c r="MIA21" s="67"/>
      <c r="MIB21" s="67"/>
      <c r="MIC21" s="67"/>
      <c r="MID21" s="67"/>
      <c r="MIE21" s="67"/>
      <c r="MIF21" s="67"/>
      <c r="MIG21" s="67"/>
      <c r="MIH21" s="67"/>
      <c r="MII21" s="67"/>
      <c r="MIJ21" s="67"/>
      <c r="MIK21" s="67"/>
      <c r="MIL21" s="67"/>
      <c r="MIM21" s="67"/>
      <c r="MIN21" s="67"/>
      <c r="MIO21" s="67"/>
      <c r="MIP21" s="67"/>
      <c r="MIQ21" s="67"/>
      <c r="MIR21" s="67"/>
      <c r="MIS21" s="67"/>
      <c r="MIT21" s="67"/>
      <c r="MIU21" s="67"/>
      <c r="MIV21" s="67"/>
      <c r="MIW21" s="67"/>
      <c r="MIX21" s="67"/>
      <c r="MIY21" s="67"/>
      <c r="MIZ21" s="67"/>
      <c r="MJA21" s="67"/>
      <c r="MJB21" s="67"/>
      <c r="MJC21" s="67"/>
      <c r="MJD21" s="67"/>
      <c r="MJE21" s="67"/>
      <c r="MJF21" s="67"/>
      <c r="MJG21" s="67"/>
      <c r="MJH21" s="67"/>
      <c r="MJI21" s="67"/>
      <c r="MJJ21" s="67"/>
      <c r="MJK21" s="67"/>
      <c r="MJL21" s="67"/>
      <c r="MJM21" s="67"/>
      <c r="MJN21" s="67"/>
      <c r="MJO21" s="67"/>
      <c r="MJP21" s="67"/>
      <c r="MJQ21" s="67"/>
      <c r="MJR21" s="67"/>
      <c r="MJS21" s="67"/>
      <c r="MJT21" s="67"/>
      <c r="MJU21" s="67"/>
      <c r="MJV21" s="67"/>
      <c r="MJW21" s="67"/>
      <c r="MJX21" s="67"/>
      <c r="MJY21" s="67"/>
      <c r="MJZ21" s="67"/>
      <c r="MKA21" s="67"/>
      <c r="MKB21" s="67"/>
      <c r="MKC21" s="67"/>
      <c r="MKD21" s="67"/>
      <c r="MKE21" s="67"/>
      <c r="MKF21" s="67"/>
      <c r="MKG21" s="67"/>
      <c r="MKH21" s="67"/>
      <c r="MKI21" s="67"/>
      <c r="MKJ21" s="67"/>
      <c r="MKK21" s="67"/>
      <c r="MKL21" s="67"/>
      <c r="MKM21" s="67"/>
      <c r="MKN21" s="67"/>
      <c r="MKO21" s="67"/>
      <c r="MKP21" s="67"/>
      <c r="MKQ21" s="67"/>
      <c r="MKR21" s="67"/>
      <c r="MKS21" s="67"/>
      <c r="MKT21" s="67"/>
      <c r="MKU21" s="67"/>
      <c r="MKV21" s="67"/>
      <c r="MKW21" s="67"/>
      <c r="MKX21" s="67"/>
      <c r="MKY21" s="67"/>
      <c r="MKZ21" s="67"/>
      <c r="MLA21" s="67"/>
      <c r="MLB21" s="67"/>
      <c r="MLC21" s="67"/>
      <c r="MLD21" s="67"/>
      <c r="MLE21" s="67"/>
      <c r="MLF21" s="67"/>
      <c r="MLG21" s="67"/>
      <c r="MLH21" s="67"/>
      <c r="MLI21" s="67"/>
      <c r="MLJ21" s="67"/>
      <c r="MLK21" s="67"/>
      <c r="MLL21" s="67"/>
      <c r="MLM21" s="67"/>
      <c r="MLN21" s="67"/>
      <c r="MLO21" s="67"/>
      <c r="MLP21" s="67"/>
      <c r="MLQ21" s="67"/>
      <c r="MLR21" s="67"/>
      <c r="MLS21" s="67"/>
      <c r="MLT21" s="67"/>
      <c r="MLU21" s="67"/>
      <c r="MLV21" s="67"/>
      <c r="MLW21" s="67"/>
      <c r="MLX21" s="67"/>
      <c r="MLY21" s="67"/>
      <c r="MLZ21" s="67"/>
      <c r="MMA21" s="67"/>
      <c r="MMB21" s="67"/>
      <c r="MMC21" s="67"/>
      <c r="MMD21" s="67"/>
      <c r="MME21" s="67"/>
      <c r="MMF21" s="67"/>
      <c r="MMG21" s="67"/>
      <c r="MMH21" s="67"/>
      <c r="MMI21" s="67"/>
      <c r="MMJ21" s="67"/>
      <c r="MMK21" s="67"/>
      <c r="MML21" s="67"/>
      <c r="MMM21" s="67"/>
      <c r="MMN21" s="67"/>
      <c r="MMO21" s="67"/>
      <c r="MMP21" s="67"/>
      <c r="MMQ21" s="67"/>
      <c r="MMR21" s="67"/>
      <c r="MMS21" s="67"/>
      <c r="MMT21" s="67"/>
      <c r="MMU21" s="67"/>
      <c r="MMV21" s="67"/>
      <c r="MMW21" s="67"/>
      <c r="MMX21" s="67"/>
      <c r="MMY21" s="67"/>
      <c r="MMZ21" s="67"/>
      <c r="MNA21" s="67"/>
      <c r="MNB21" s="67"/>
      <c r="MNC21" s="67"/>
      <c r="MND21" s="67"/>
      <c r="MNE21" s="67"/>
      <c r="MNF21" s="67"/>
      <c r="MNG21" s="67"/>
      <c r="MNH21" s="67"/>
      <c r="MNI21" s="67"/>
      <c r="MNJ21" s="67"/>
      <c r="MNK21" s="67"/>
      <c r="MNL21" s="67"/>
      <c r="MNM21" s="67"/>
      <c r="MNN21" s="67"/>
      <c r="MNO21" s="67"/>
      <c r="MNP21" s="67"/>
      <c r="MNQ21" s="67"/>
      <c r="MNR21" s="67"/>
      <c r="MNS21" s="67"/>
      <c r="MNT21" s="67"/>
      <c r="MNU21" s="67"/>
      <c r="MNV21" s="67"/>
      <c r="MNW21" s="67"/>
      <c r="MNX21" s="67"/>
      <c r="MNY21" s="67"/>
      <c r="MNZ21" s="67"/>
      <c r="MOA21" s="67"/>
      <c r="MOB21" s="67"/>
      <c r="MOC21" s="67"/>
      <c r="MOD21" s="67"/>
      <c r="MOE21" s="67"/>
      <c r="MOF21" s="67"/>
      <c r="MOG21" s="67"/>
      <c r="MOH21" s="67"/>
      <c r="MOI21" s="67"/>
      <c r="MOJ21" s="67"/>
      <c r="MOK21" s="67"/>
      <c r="MOL21" s="67"/>
      <c r="MOM21" s="67"/>
      <c r="MON21" s="67"/>
      <c r="MOO21" s="67"/>
      <c r="MOP21" s="67"/>
      <c r="MOQ21" s="67"/>
      <c r="MOR21" s="67"/>
      <c r="MOS21" s="67"/>
      <c r="MOT21" s="67"/>
      <c r="MOU21" s="67"/>
      <c r="MOV21" s="67"/>
      <c r="MOW21" s="67"/>
      <c r="MOX21" s="67"/>
      <c r="MOY21" s="67"/>
      <c r="MOZ21" s="67"/>
      <c r="MPA21" s="67"/>
      <c r="MPB21" s="67"/>
      <c r="MPC21" s="67"/>
      <c r="MPD21" s="67"/>
      <c r="MPE21" s="67"/>
      <c r="MPF21" s="67"/>
      <c r="MPG21" s="67"/>
      <c r="MPH21" s="67"/>
      <c r="MPI21" s="67"/>
      <c r="MPJ21" s="67"/>
      <c r="MPK21" s="67"/>
      <c r="MPL21" s="67"/>
      <c r="MPM21" s="67"/>
      <c r="MPN21" s="67"/>
      <c r="MPO21" s="67"/>
      <c r="MPP21" s="67"/>
      <c r="MPQ21" s="67"/>
      <c r="MPR21" s="67"/>
      <c r="MPS21" s="67"/>
      <c r="MPT21" s="67"/>
      <c r="MPU21" s="67"/>
      <c r="MPV21" s="67"/>
      <c r="MPW21" s="67"/>
      <c r="MPX21" s="67"/>
      <c r="MPY21" s="67"/>
      <c r="MPZ21" s="67"/>
      <c r="MQA21" s="67"/>
      <c r="MQB21" s="67"/>
      <c r="MQC21" s="67"/>
      <c r="MQD21" s="67"/>
      <c r="MQE21" s="67"/>
      <c r="MQF21" s="67"/>
      <c r="MQG21" s="67"/>
      <c r="MQH21" s="67"/>
      <c r="MQI21" s="67"/>
      <c r="MQJ21" s="67"/>
      <c r="MQK21" s="67"/>
      <c r="MQL21" s="67"/>
      <c r="MQM21" s="67"/>
      <c r="MQN21" s="67"/>
      <c r="MQO21" s="67"/>
      <c r="MQP21" s="67"/>
      <c r="MQQ21" s="67"/>
      <c r="MQR21" s="67"/>
      <c r="MQS21" s="67"/>
      <c r="MQT21" s="67"/>
      <c r="MQU21" s="67"/>
      <c r="MQV21" s="67"/>
      <c r="MQW21" s="67"/>
      <c r="MQX21" s="67"/>
      <c r="MQY21" s="67"/>
      <c r="MQZ21" s="67"/>
      <c r="MRA21" s="67"/>
      <c r="MRB21" s="67"/>
      <c r="MRC21" s="67"/>
      <c r="MRD21" s="67"/>
      <c r="MRE21" s="67"/>
      <c r="MRF21" s="67"/>
      <c r="MRG21" s="67"/>
      <c r="MRH21" s="67"/>
      <c r="MRI21" s="67"/>
      <c r="MRJ21" s="67"/>
      <c r="MRK21" s="67"/>
      <c r="MRL21" s="67"/>
      <c r="MRM21" s="67"/>
      <c r="MRN21" s="67"/>
      <c r="MRO21" s="67"/>
      <c r="MRP21" s="67"/>
      <c r="MRQ21" s="67"/>
      <c r="MRR21" s="67"/>
      <c r="MRS21" s="67"/>
      <c r="MRT21" s="67"/>
      <c r="MRU21" s="67"/>
      <c r="MRV21" s="67"/>
      <c r="MRW21" s="67"/>
      <c r="MRX21" s="67"/>
      <c r="MRY21" s="67"/>
      <c r="MRZ21" s="67"/>
      <c r="MSA21" s="67"/>
      <c r="MSB21" s="67"/>
      <c r="MSC21" s="67"/>
      <c r="MSD21" s="67"/>
      <c r="MSE21" s="67"/>
      <c r="MSF21" s="67"/>
      <c r="MSG21" s="67"/>
      <c r="MSH21" s="67"/>
      <c r="MSI21" s="67"/>
      <c r="MSJ21" s="67"/>
      <c r="MSK21" s="67"/>
      <c r="MSL21" s="67"/>
      <c r="MSM21" s="67"/>
      <c r="MSN21" s="67"/>
      <c r="MSO21" s="67"/>
      <c r="MSP21" s="67"/>
      <c r="MSQ21" s="67"/>
      <c r="MSR21" s="67"/>
      <c r="MSS21" s="67"/>
      <c r="MST21" s="67"/>
      <c r="MSU21" s="67"/>
      <c r="MSV21" s="67"/>
      <c r="MSW21" s="67"/>
      <c r="MSX21" s="67"/>
      <c r="MSY21" s="67"/>
      <c r="MSZ21" s="67"/>
      <c r="MTA21" s="67"/>
      <c r="MTB21" s="67"/>
      <c r="MTC21" s="67"/>
      <c r="MTD21" s="67"/>
      <c r="MTE21" s="67"/>
      <c r="MTF21" s="67"/>
      <c r="MTG21" s="67"/>
      <c r="MTH21" s="67"/>
      <c r="MTI21" s="67"/>
      <c r="MTJ21" s="67"/>
      <c r="MTK21" s="67"/>
      <c r="MTL21" s="67"/>
      <c r="MTM21" s="67"/>
      <c r="MTN21" s="67"/>
      <c r="MTO21" s="67"/>
      <c r="MTP21" s="67"/>
      <c r="MTQ21" s="67"/>
      <c r="MTR21" s="67"/>
      <c r="MTS21" s="67"/>
      <c r="MTT21" s="67"/>
      <c r="MTU21" s="67"/>
      <c r="MTV21" s="67"/>
      <c r="MTW21" s="67"/>
      <c r="MTX21" s="67"/>
      <c r="MTY21" s="67"/>
      <c r="MTZ21" s="67"/>
      <c r="MUA21" s="67"/>
      <c r="MUB21" s="67"/>
      <c r="MUC21" s="67"/>
      <c r="MUD21" s="67"/>
      <c r="MUE21" s="67"/>
      <c r="MUF21" s="67"/>
      <c r="MUG21" s="67"/>
      <c r="MUH21" s="67"/>
      <c r="MUI21" s="67"/>
      <c r="MUJ21" s="67"/>
      <c r="MUK21" s="67"/>
      <c r="MUL21" s="67"/>
      <c r="MUM21" s="67"/>
      <c r="MUN21" s="67"/>
      <c r="MUO21" s="67"/>
      <c r="MUP21" s="67"/>
      <c r="MUQ21" s="67"/>
      <c r="MUR21" s="67"/>
      <c r="MUS21" s="67"/>
      <c r="MUT21" s="67"/>
      <c r="MUU21" s="67"/>
      <c r="MUV21" s="67"/>
      <c r="MUW21" s="67"/>
      <c r="MUX21" s="67"/>
      <c r="MUY21" s="67"/>
      <c r="MUZ21" s="67"/>
      <c r="MVA21" s="67"/>
      <c r="MVB21" s="67"/>
      <c r="MVC21" s="67"/>
      <c r="MVD21" s="67"/>
      <c r="MVE21" s="67"/>
      <c r="MVF21" s="67"/>
      <c r="MVG21" s="67"/>
      <c r="MVH21" s="67"/>
      <c r="MVI21" s="67"/>
      <c r="MVJ21" s="67"/>
      <c r="MVK21" s="67"/>
      <c r="MVL21" s="67"/>
      <c r="MVM21" s="67"/>
      <c r="MVN21" s="67"/>
      <c r="MVO21" s="67"/>
      <c r="MVP21" s="67"/>
      <c r="MVQ21" s="67"/>
      <c r="MVR21" s="67"/>
      <c r="MVS21" s="67"/>
      <c r="MVT21" s="67"/>
      <c r="MVU21" s="67"/>
      <c r="MVV21" s="67"/>
      <c r="MVW21" s="67"/>
      <c r="MVX21" s="67"/>
      <c r="MVY21" s="67"/>
      <c r="MVZ21" s="67"/>
      <c r="MWA21" s="67"/>
      <c r="MWB21" s="67"/>
      <c r="MWC21" s="67"/>
      <c r="MWD21" s="67"/>
      <c r="MWE21" s="67"/>
      <c r="MWF21" s="67"/>
      <c r="MWG21" s="67"/>
      <c r="MWH21" s="67"/>
      <c r="MWI21" s="67"/>
      <c r="MWJ21" s="67"/>
      <c r="MWK21" s="67"/>
      <c r="MWL21" s="67"/>
      <c r="MWM21" s="67"/>
      <c r="MWN21" s="67"/>
      <c r="MWO21" s="67"/>
      <c r="MWP21" s="67"/>
      <c r="MWQ21" s="67"/>
      <c r="MWR21" s="67"/>
      <c r="MWS21" s="67"/>
      <c r="MWT21" s="67"/>
      <c r="MWU21" s="67"/>
      <c r="MWV21" s="67"/>
      <c r="MWW21" s="67"/>
      <c r="MWX21" s="67"/>
      <c r="MWY21" s="67"/>
      <c r="MWZ21" s="67"/>
      <c r="MXA21" s="67"/>
      <c r="MXB21" s="67"/>
      <c r="MXC21" s="67"/>
      <c r="MXD21" s="67"/>
      <c r="MXE21" s="67"/>
      <c r="MXF21" s="67"/>
      <c r="MXG21" s="67"/>
      <c r="MXH21" s="67"/>
      <c r="MXI21" s="67"/>
      <c r="MXJ21" s="67"/>
      <c r="MXK21" s="67"/>
      <c r="MXL21" s="67"/>
      <c r="MXM21" s="67"/>
      <c r="MXN21" s="67"/>
      <c r="MXO21" s="67"/>
      <c r="MXP21" s="67"/>
      <c r="MXQ21" s="67"/>
      <c r="MXR21" s="67"/>
      <c r="MXS21" s="67"/>
      <c r="MXT21" s="67"/>
      <c r="MXU21" s="67"/>
      <c r="MXV21" s="67"/>
      <c r="MXW21" s="67"/>
      <c r="MXX21" s="67"/>
      <c r="MXY21" s="67"/>
      <c r="MXZ21" s="67"/>
      <c r="MYA21" s="67"/>
      <c r="MYB21" s="67"/>
      <c r="MYC21" s="67"/>
      <c r="MYD21" s="67"/>
      <c r="MYE21" s="67"/>
      <c r="MYF21" s="67"/>
      <c r="MYG21" s="67"/>
      <c r="MYH21" s="67"/>
      <c r="MYI21" s="67"/>
      <c r="MYJ21" s="67"/>
      <c r="MYK21" s="67"/>
      <c r="MYL21" s="67"/>
      <c r="MYM21" s="67"/>
      <c r="MYN21" s="67"/>
      <c r="MYO21" s="67"/>
      <c r="MYP21" s="67"/>
      <c r="MYQ21" s="67"/>
      <c r="MYR21" s="67"/>
      <c r="MYS21" s="67"/>
      <c r="MYT21" s="67"/>
      <c r="MYU21" s="67"/>
      <c r="MYV21" s="67"/>
      <c r="MYW21" s="67"/>
      <c r="MYX21" s="67"/>
      <c r="MYY21" s="67"/>
      <c r="MYZ21" s="67"/>
      <c r="MZA21" s="67"/>
      <c r="MZB21" s="67"/>
      <c r="MZC21" s="67"/>
      <c r="MZD21" s="67"/>
      <c r="MZE21" s="67"/>
      <c r="MZF21" s="67"/>
      <c r="MZG21" s="67"/>
      <c r="MZH21" s="67"/>
      <c r="MZI21" s="67"/>
      <c r="MZJ21" s="67"/>
      <c r="MZK21" s="67"/>
      <c r="MZL21" s="67"/>
      <c r="MZM21" s="67"/>
      <c r="MZN21" s="67"/>
      <c r="MZO21" s="67"/>
      <c r="MZP21" s="67"/>
      <c r="MZQ21" s="67"/>
      <c r="MZR21" s="67"/>
      <c r="MZS21" s="67"/>
      <c r="MZT21" s="67"/>
      <c r="MZU21" s="67"/>
      <c r="MZV21" s="67"/>
      <c r="MZW21" s="67"/>
      <c r="MZX21" s="67"/>
      <c r="MZY21" s="67"/>
      <c r="MZZ21" s="67"/>
      <c r="NAA21" s="67"/>
      <c r="NAB21" s="67"/>
      <c r="NAC21" s="67"/>
      <c r="NAD21" s="67"/>
      <c r="NAE21" s="67"/>
      <c r="NAF21" s="67"/>
      <c r="NAG21" s="67"/>
      <c r="NAH21" s="67"/>
      <c r="NAI21" s="67"/>
      <c r="NAJ21" s="67"/>
      <c r="NAK21" s="67"/>
      <c r="NAL21" s="67"/>
      <c r="NAM21" s="67"/>
      <c r="NAN21" s="67"/>
      <c r="NAO21" s="67"/>
      <c r="NAP21" s="67"/>
      <c r="NAQ21" s="67"/>
      <c r="NAR21" s="67"/>
      <c r="NAS21" s="67"/>
      <c r="NAT21" s="67"/>
      <c r="NAU21" s="67"/>
      <c r="NAV21" s="67"/>
      <c r="NAW21" s="67"/>
      <c r="NAX21" s="67"/>
      <c r="NAY21" s="67"/>
      <c r="NAZ21" s="67"/>
      <c r="NBA21" s="67"/>
      <c r="NBB21" s="67"/>
      <c r="NBC21" s="67"/>
      <c r="NBD21" s="67"/>
      <c r="NBE21" s="67"/>
      <c r="NBF21" s="67"/>
      <c r="NBG21" s="67"/>
      <c r="NBH21" s="67"/>
      <c r="NBI21" s="67"/>
      <c r="NBJ21" s="67"/>
      <c r="NBK21" s="67"/>
      <c r="NBL21" s="67"/>
      <c r="NBM21" s="67"/>
      <c r="NBN21" s="67"/>
      <c r="NBO21" s="67"/>
      <c r="NBP21" s="67"/>
      <c r="NBQ21" s="67"/>
      <c r="NBR21" s="67"/>
      <c r="NBS21" s="67"/>
      <c r="NBT21" s="67"/>
      <c r="NBU21" s="67"/>
      <c r="NBV21" s="67"/>
      <c r="NBW21" s="67"/>
      <c r="NBX21" s="67"/>
      <c r="NBY21" s="67"/>
      <c r="NBZ21" s="67"/>
      <c r="NCA21" s="67"/>
      <c r="NCB21" s="67"/>
      <c r="NCC21" s="67"/>
      <c r="NCD21" s="67"/>
      <c r="NCE21" s="67"/>
      <c r="NCF21" s="67"/>
      <c r="NCG21" s="67"/>
      <c r="NCH21" s="67"/>
      <c r="NCI21" s="67"/>
      <c r="NCJ21" s="67"/>
      <c r="NCK21" s="67"/>
      <c r="NCL21" s="67"/>
      <c r="NCM21" s="67"/>
      <c r="NCN21" s="67"/>
      <c r="NCO21" s="67"/>
      <c r="NCP21" s="67"/>
      <c r="NCQ21" s="67"/>
      <c r="NCR21" s="67"/>
      <c r="NCS21" s="67"/>
      <c r="NCT21" s="67"/>
      <c r="NCU21" s="67"/>
      <c r="NCV21" s="67"/>
      <c r="NCW21" s="67"/>
      <c r="NCX21" s="67"/>
      <c r="NCY21" s="67"/>
      <c r="NCZ21" s="67"/>
      <c r="NDA21" s="67"/>
      <c r="NDB21" s="67"/>
      <c r="NDC21" s="67"/>
      <c r="NDD21" s="67"/>
      <c r="NDE21" s="67"/>
      <c r="NDF21" s="67"/>
      <c r="NDG21" s="67"/>
      <c r="NDH21" s="67"/>
      <c r="NDI21" s="67"/>
      <c r="NDJ21" s="67"/>
      <c r="NDK21" s="67"/>
      <c r="NDL21" s="67"/>
      <c r="NDM21" s="67"/>
      <c r="NDN21" s="67"/>
      <c r="NDO21" s="67"/>
      <c r="NDP21" s="67"/>
      <c r="NDQ21" s="67"/>
      <c r="NDR21" s="67"/>
      <c r="NDS21" s="67"/>
      <c r="NDT21" s="67"/>
      <c r="NDU21" s="67"/>
      <c r="NDV21" s="67"/>
      <c r="NDW21" s="67"/>
      <c r="NDX21" s="67"/>
      <c r="NDY21" s="67"/>
      <c r="NDZ21" s="67"/>
      <c r="NEA21" s="67"/>
      <c r="NEB21" s="67"/>
      <c r="NEC21" s="67"/>
      <c r="NED21" s="67"/>
      <c r="NEE21" s="67"/>
      <c r="NEF21" s="67"/>
      <c r="NEG21" s="67"/>
      <c r="NEH21" s="67"/>
      <c r="NEI21" s="67"/>
      <c r="NEJ21" s="67"/>
      <c r="NEK21" s="67"/>
      <c r="NEL21" s="67"/>
      <c r="NEM21" s="67"/>
      <c r="NEN21" s="67"/>
      <c r="NEO21" s="67"/>
      <c r="NEP21" s="67"/>
      <c r="NEQ21" s="67"/>
      <c r="NER21" s="67"/>
      <c r="NES21" s="67"/>
      <c r="NET21" s="67"/>
      <c r="NEU21" s="67"/>
      <c r="NEV21" s="67"/>
      <c r="NEW21" s="67"/>
      <c r="NEX21" s="67"/>
      <c r="NEY21" s="67"/>
      <c r="NEZ21" s="67"/>
      <c r="NFA21" s="67"/>
      <c r="NFB21" s="67"/>
      <c r="NFC21" s="67"/>
      <c r="NFD21" s="67"/>
      <c r="NFE21" s="67"/>
      <c r="NFF21" s="67"/>
      <c r="NFG21" s="67"/>
      <c r="NFH21" s="67"/>
      <c r="NFI21" s="67"/>
      <c r="NFJ21" s="67"/>
      <c r="NFK21" s="67"/>
      <c r="NFL21" s="67"/>
      <c r="NFM21" s="67"/>
      <c r="NFN21" s="67"/>
      <c r="NFO21" s="67"/>
      <c r="NFP21" s="67"/>
      <c r="NFQ21" s="67"/>
      <c r="NFR21" s="67"/>
      <c r="NFS21" s="67"/>
      <c r="NFT21" s="67"/>
      <c r="NFU21" s="67"/>
      <c r="NFV21" s="67"/>
      <c r="NFW21" s="67"/>
      <c r="NFX21" s="67"/>
      <c r="NFY21" s="67"/>
      <c r="NFZ21" s="67"/>
      <c r="NGA21" s="67"/>
      <c r="NGB21" s="67"/>
      <c r="NGC21" s="67"/>
      <c r="NGD21" s="67"/>
      <c r="NGE21" s="67"/>
      <c r="NGF21" s="67"/>
      <c r="NGG21" s="67"/>
      <c r="NGH21" s="67"/>
      <c r="NGI21" s="67"/>
      <c r="NGJ21" s="67"/>
      <c r="NGK21" s="67"/>
      <c r="NGL21" s="67"/>
      <c r="NGM21" s="67"/>
      <c r="NGN21" s="67"/>
      <c r="NGO21" s="67"/>
      <c r="NGP21" s="67"/>
      <c r="NGQ21" s="67"/>
      <c r="NGR21" s="67"/>
      <c r="NGS21" s="67"/>
      <c r="NGT21" s="67"/>
      <c r="NGU21" s="67"/>
      <c r="NGV21" s="67"/>
      <c r="NGW21" s="67"/>
      <c r="NGX21" s="67"/>
      <c r="NGY21" s="67"/>
      <c r="NGZ21" s="67"/>
      <c r="NHA21" s="67"/>
      <c r="NHB21" s="67"/>
      <c r="NHC21" s="67"/>
      <c r="NHD21" s="67"/>
      <c r="NHE21" s="67"/>
      <c r="NHF21" s="67"/>
      <c r="NHG21" s="67"/>
      <c r="NHH21" s="67"/>
      <c r="NHI21" s="67"/>
      <c r="NHJ21" s="67"/>
      <c r="NHK21" s="67"/>
      <c r="NHL21" s="67"/>
      <c r="NHM21" s="67"/>
      <c r="NHN21" s="67"/>
      <c r="NHO21" s="67"/>
      <c r="NHP21" s="67"/>
      <c r="NHQ21" s="67"/>
      <c r="NHR21" s="67"/>
      <c r="NHS21" s="67"/>
      <c r="NHT21" s="67"/>
      <c r="NHU21" s="67"/>
      <c r="NHV21" s="67"/>
      <c r="NHW21" s="67"/>
      <c r="NHX21" s="67"/>
      <c r="NHY21" s="67"/>
      <c r="NHZ21" s="67"/>
      <c r="NIA21" s="67"/>
      <c r="NIB21" s="67"/>
      <c r="NIC21" s="67"/>
      <c r="NID21" s="67"/>
      <c r="NIE21" s="67"/>
      <c r="NIF21" s="67"/>
      <c r="NIG21" s="67"/>
      <c r="NIH21" s="67"/>
      <c r="NII21" s="67"/>
      <c r="NIJ21" s="67"/>
      <c r="NIK21" s="67"/>
      <c r="NIL21" s="67"/>
      <c r="NIM21" s="67"/>
      <c r="NIN21" s="67"/>
      <c r="NIO21" s="67"/>
      <c r="NIP21" s="67"/>
      <c r="NIQ21" s="67"/>
      <c r="NIR21" s="67"/>
      <c r="NIS21" s="67"/>
      <c r="NIT21" s="67"/>
      <c r="NIU21" s="67"/>
      <c r="NIV21" s="67"/>
      <c r="NIW21" s="67"/>
      <c r="NIX21" s="67"/>
      <c r="NIY21" s="67"/>
      <c r="NIZ21" s="67"/>
      <c r="NJA21" s="67"/>
      <c r="NJB21" s="67"/>
      <c r="NJC21" s="67"/>
      <c r="NJD21" s="67"/>
      <c r="NJE21" s="67"/>
      <c r="NJF21" s="67"/>
      <c r="NJG21" s="67"/>
      <c r="NJH21" s="67"/>
      <c r="NJI21" s="67"/>
      <c r="NJJ21" s="67"/>
      <c r="NJK21" s="67"/>
      <c r="NJL21" s="67"/>
      <c r="NJM21" s="67"/>
      <c r="NJN21" s="67"/>
      <c r="NJO21" s="67"/>
      <c r="NJP21" s="67"/>
      <c r="NJQ21" s="67"/>
      <c r="NJR21" s="67"/>
      <c r="NJS21" s="67"/>
      <c r="NJT21" s="67"/>
      <c r="NJU21" s="67"/>
      <c r="NJV21" s="67"/>
      <c r="NJW21" s="67"/>
      <c r="NJX21" s="67"/>
      <c r="NJY21" s="67"/>
      <c r="NJZ21" s="67"/>
      <c r="NKA21" s="67"/>
      <c r="NKB21" s="67"/>
      <c r="NKC21" s="67"/>
      <c r="NKD21" s="67"/>
      <c r="NKE21" s="67"/>
      <c r="NKF21" s="67"/>
      <c r="NKG21" s="67"/>
      <c r="NKH21" s="67"/>
      <c r="NKI21" s="67"/>
      <c r="NKJ21" s="67"/>
      <c r="NKK21" s="67"/>
      <c r="NKL21" s="67"/>
      <c r="NKM21" s="67"/>
      <c r="NKN21" s="67"/>
      <c r="NKO21" s="67"/>
      <c r="NKP21" s="67"/>
      <c r="NKQ21" s="67"/>
      <c r="NKR21" s="67"/>
      <c r="NKS21" s="67"/>
      <c r="NKT21" s="67"/>
      <c r="NKU21" s="67"/>
      <c r="NKV21" s="67"/>
      <c r="NKW21" s="67"/>
      <c r="NKX21" s="67"/>
      <c r="NKY21" s="67"/>
      <c r="NKZ21" s="67"/>
      <c r="NLA21" s="67"/>
      <c r="NLB21" s="67"/>
      <c r="NLC21" s="67"/>
      <c r="NLD21" s="67"/>
      <c r="NLE21" s="67"/>
      <c r="NLF21" s="67"/>
      <c r="NLG21" s="67"/>
      <c r="NLH21" s="67"/>
      <c r="NLI21" s="67"/>
      <c r="NLJ21" s="67"/>
      <c r="NLK21" s="67"/>
      <c r="NLL21" s="67"/>
      <c r="NLM21" s="67"/>
      <c r="NLN21" s="67"/>
      <c r="NLO21" s="67"/>
      <c r="NLP21" s="67"/>
      <c r="NLQ21" s="67"/>
      <c r="NLR21" s="67"/>
      <c r="NLS21" s="67"/>
      <c r="NLT21" s="67"/>
      <c r="NLU21" s="67"/>
      <c r="NLV21" s="67"/>
      <c r="NLW21" s="67"/>
      <c r="NLX21" s="67"/>
      <c r="NLY21" s="67"/>
      <c r="NLZ21" s="67"/>
      <c r="NMA21" s="67"/>
      <c r="NMB21" s="67"/>
      <c r="NMC21" s="67"/>
      <c r="NMD21" s="67"/>
      <c r="NME21" s="67"/>
      <c r="NMF21" s="67"/>
      <c r="NMG21" s="67"/>
      <c r="NMH21" s="67"/>
      <c r="NMI21" s="67"/>
      <c r="NMJ21" s="67"/>
      <c r="NMK21" s="67"/>
      <c r="NML21" s="67"/>
      <c r="NMM21" s="67"/>
      <c r="NMN21" s="67"/>
      <c r="NMO21" s="67"/>
      <c r="NMP21" s="67"/>
      <c r="NMQ21" s="67"/>
      <c r="NMR21" s="67"/>
      <c r="NMS21" s="67"/>
      <c r="NMT21" s="67"/>
      <c r="NMU21" s="67"/>
      <c r="NMV21" s="67"/>
      <c r="NMW21" s="67"/>
      <c r="NMX21" s="67"/>
      <c r="NMY21" s="67"/>
      <c r="NMZ21" s="67"/>
      <c r="NNA21" s="67"/>
      <c r="NNB21" s="67"/>
      <c r="NNC21" s="67"/>
      <c r="NND21" s="67"/>
      <c r="NNE21" s="67"/>
      <c r="NNF21" s="67"/>
      <c r="NNG21" s="67"/>
      <c r="NNH21" s="67"/>
      <c r="NNI21" s="67"/>
      <c r="NNJ21" s="67"/>
      <c r="NNK21" s="67"/>
      <c r="NNL21" s="67"/>
      <c r="NNM21" s="67"/>
      <c r="NNN21" s="67"/>
      <c r="NNO21" s="67"/>
      <c r="NNP21" s="67"/>
      <c r="NNQ21" s="67"/>
      <c r="NNR21" s="67"/>
      <c r="NNS21" s="67"/>
      <c r="NNT21" s="67"/>
      <c r="NNU21" s="67"/>
      <c r="NNV21" s="67"/>
      <c r="NNW21" s="67"/>
      <c r="NNX21" s="67"/>
      <c r="NNY21" s="67"/>
      <c r="NNZ21" s="67"/>
      <c r="NOA21" s="67"/>
      <c r="NOB21" s="67"/>
      <c r="NOC21" s="67"/>
      <c r="NOD21" s="67"/>
      <c r="NOE21" s="67"/>
      <c r="NOF21" s="67"/>
      <c r="NOG21" s="67"/>
      <c r="NOH21" s="67"/>
      <c r="NOI21" s="67"/>
      <c r="NOJ21" s="67"/>
      <c r="NOK21" s="67"/>
      <c r="NOL21" s="67"/>
      <c r="NOM21" s="67"/>
      <c r="NON21" s="67"/>
      <c r="NOO21" s="67"/>
      <c r="NOP21" s="67"/>
      <c r="NOQ21" s="67"/>
      <c r="NOR21" s="67"/>
      <c r="NOS21" s="67"/>
      <c r="NOT21" s="67"/>
      <c r="NOU21" s="67"/>
      <c r="NOV21" s="67"/>
      <c r="NOW21" s="67"/>
      <c r="NOX21" s="67"/>
      <c r="NOY21" s="67"/>
      <c r="NOZ21" s="67"/>
      <c r="NPA21" s="67"/>
      <c r="NPB21" s="67"/>
      <c r="NPC21" s="67"/>
      <c r="NPD21" s="67"/>
      <c r="NPE21" s="67"/>
      <c r="NPF21" s="67"/>
      <c r="NPG21" s="67"/>
      <c r="NPH21" s="67"/>
      <c r="NPI21" s="67"/>
      <c r="NPJ21" s="67"/>
      <c r="NPK21" s="67"/>
      <c r="NPL21" s="67"/>
      <c r="NPM21" s="67"/>
      <c r="NPN21" s="67"/>
      <c r="NPO21" s="67"/>
      <c r="NPP21" s="67"/>
      <c r="NPQ21" s="67"/>
      <c r="NPR21" s="67"/>
      <c r="NPS21" s="67"/>
      <c r="NPT21" s="67"/>
      <c r="NPU21" s="67"/>
      <c r="NPV21" s="67"/>
      <c r="NPW21" s="67"/>
      <c r="NPX21" s="67"/>
      <c r="NPY21" s="67"/>
      <c r="NPZ21" s="67"/>
      <c r="NQA21" s="67"/>
      <c r="NQB21" s="67"/>
      <c r="NQC21" s="67"/>
      <c r="NQD21" s="67"/>
      <c r="NQE21" s="67"/>
      <c r="NQF21" s="67"/>
      <c r="NQG21" s="67"/>
      <c r="NQH21" s="67"/>
      <c r="NQI21" s="67"/>
      <c r="NQJ21" s="67"/>
      <c r="NQK21" s="67"/>
      <c r="NQL21" s="67"/>
      <c r="NQM21" s="67"/>
      <c r="NQN21" s="67"/>
      <c r="NQO21" s="67"/>
      <c r="NQP21" s="67"/>
      <c r="NQQ21" s="67"/>
      <c r="NQR21" s="67"/>
      <c r="NQS21" s="67"/>
      <c r="NQT21" s="67"/>
      <c r="NQU21" s="67"/>
      <c r="NQV21" s="67"/>
      <c r="NQW21" s="67"/>
      <c r="NQX21" s="67"/>
      <c r="NQY21" s="67"/>
      <c r="NQZ21" s="67"/>
      <c r="NRA21" s="67"/>
      <c r="NRB21" s="67"/>
      <c r="NRC21" s="67"/>
      <c r="NRD21" s="67"/>
      <c r="NRE21" s="67"/>
      <c r="NRF21" s="67"/>
      <c r="NRG21" s="67"/>
      <c r="NRH21" s="67"/>
      <c r="NRI21" s="67"/>
      <c r="NRJ21" s="67"/>
      <c r="NRK21" s="67"/>
      <c r="NRL21" s="67"/>
      <c r="NRM21" s="67"/>
      <c r="NRN21" s="67"/>
      <c r="NRO21" s="67"/>
      <c r="NRP21" s="67"/>
      <c r="NRQ21" s="67"/>
      <c r="NRR21" s="67"/>
      <c r="NRS21" s="67"/>
      <c r="NRT21" s="67"/>
      <c r="NRU21" s="67"/>
      <c r="NRV21" s="67"/>
      <c r="NRW21" s="67"/>
      <c r="NRX21" s="67"/>
      <c r="NRY21" s="67"/>
      <c r="NRZ21" s="67"/>
      <c r="NSA21" s="67"/>
      <c r="NSB21" s="67"/>
      <c r="NSC21" s="67"/>
      <c r="NSD21" s="67"/>
      <c r="NSE21" s="67"/>
      <c r="NSF21" s="67"/>
      <c r="NSG21" s="67"/>
      <c r="NSH21" s="67"/>
      <c r="NSI21" s="67"/>
      <c r="NSJ21" s="67"/>
      <c r="NSK21" s="67"/>
      <c r="NSL21" s="67"/>
      <c r="NSM21" s="67"/>
      <c r="NSN21" s="67"/>
      <c r="NSO21" s="67"/>
      <c r="NSP21" s="67"/>
      <c r="NSQ21" s="67"/>
      <c r="NSR21" s="67"/>
      <c r="NSS21" s="67"/>
      <c r="NST21" s="67"/>
      <c r="NSU21" s="67"/>
      <c r="NSV21" s="67"/>
      <c r="NSW21" s="67"/>
      <c r="NSX21" s="67"/>
      <c r="NSY21" s="67"/>
      <c r="NSZ21" s="67"/>
      <c r="NTA21" s="67"/>
      <c r="NTB21" s="67"/>
      <c r="NTC21" s="67"/>
      <c r="NTD21" s="67"/>
      <c r="NTE21" s="67"/>
      <c r="NTF21" s="67"/>
      <c r="NTG21" s="67"/>
      <c r="NTH21" s="67"/>
      <c r="NTI21" s="67"/>
      <c r="NTJ21" s="67"/>
      <c r="NTK21" s="67"/>
      <c r="NTL21" s="67"/>
      <c r="NTM21" s="67"/>
      <c r="NTN21" s="67"/>
      <c r="NTO21" s="67"/>
      <c r="NTP21" s="67"/>
      <c r="NTQ21" s="67"/>
      <c r="NTR21" s="67"/>
      <c r="NTS21" s="67"/>
      <c r="NTT21" s="67"/>
      <c r="NTU21" s="67"/>
      <c r="NTV21" s="67"/>
      <c r="NTW21" s="67"/>
      <c r="NTX21" s="67"/>
      <c r="NTY21" s="67"/>
      <c r="NTZ21" s="67"/>
      <c r="NUA21" s="67"/>
      <c r="NUB21" s="67"/>
      <c r="NUC21" s="67"/>
      <c r="NUD21" s="67"/>
      <c r="NUE21" s="67"/>
      <c r="NUF21" s="67"/>
      <c r="NUG21" s="67"/>
      <c r="NUH21" s="67"/>
      <c r="NUI21" s="67"/>
      <c r="NUJ21" s="67"/>
      <c r="NUK21" s="67"/>
      <c r="NUL21" s="67"/>
      <c r="NUM21" s="67"/>
      <c r="NUN21" s="67"/>
      <c r="NUO21" s="67"/>
      <c r="NUP21" s="67"/>
      <c r="NUQ21" s="67"/>
      <c r="NUR21" s="67"/>
      <c r="NUS21" s="67"/>
      <c r="NUT21" s="67"/>
      <c r="NUU21" s="67"/>
      <c r="NUV21" s="67"/>
      <c r="NUW21" s="67"/>
      <c r="NUX21" s="67"/>
      <c r="NUY21" s="67"/>
      <c r="NUZ21" s="67"/>
      <c r="NVA21" s="67"/>
      <c r="NVB21" s="67"/>
      <c r="NVC21" s="67"/>
      <c r="NVD21" s="67"/>
      <c r="NVE21" s="67"/>
      <c r="NVF21" s="67"/>
      <c r="NVG21" s="67"/>
      <c r="NVH21" s="67"/>
      <c r="NVI21" s="67"/>
      <c r="NVJ21" s="67"/>
      <c r="NVK21" s="67"/>
      <c r="NVL21" s="67"/>
      <c r="NVM21" s="67"/>
      <c r="NVN21" s="67"/>
      <c r="NVO21" s="67"/>
      <c r="NVP21" s="67"/>
      <c r="NVQ21" s="67"/>
      <c r="NVR21" s="67"/>
      <c r="NVS21" s="67"/>
      <c r="NVT21" s="67"/>
      <c r="NVU21" s="67"/>
      <c r="NVV21" s="67"/>
      <c r="NVW21" s="67"/>
      <c r="NVX21" s="67"/>
      <c r="NVY21" s="67"/>
      <c r="NVZ21" s="67"/>
      <c r="NWA21" s="67"/>
      <c r="NWB21" s="67"/>
      <c r="NWC21" s="67"/>
      <c r="NWD21" s="67"/>
      <c r="NWE21" s="67"/>
      <c r="NWF21" s="67"/>
      <c r="NWG21" s="67"/>
      <c r="NWH21" s="67"/>
      <c r="NWI21" s="67"/>
      <c r="NWJ21" s="67"/>
      <c r="NWK21" s="67"/>
      <c r="NWL21" s="67"/>
      <c r="NWM21" s="67"/>
      <c r="NWN21" s="67"/>
      <c r="NWO21" s="67"/>
      <c r="NWP21" s="67"/>
      <c r="NWQ21" s="67"/>
      <c r="NWR21" s="67"/>
      <c r="NWS21" s="67"/>
      <c r="NWT21" s="67"/>
      <c r="NWU21" s="67"/>
      <c r="NWV21" s="67"/>
      <c r="NWW21" s="67"/>
      <c r="NWX21" s="67"/>
      <c r="NWY21" s="67"/>
      <c r="NWZ21" s="67"/>
      <c r="NXA21" s="67"/>
      <c r="NXB21" s="67"/>
      <c r="NXC21" s="67"/>
      <c r="NXD21" s="67"/>
      <c r="NXE21" s="67"/>
      <c r="NXF21" s="67"/>
      <c r="NXG21" s="67"/>
      <c r="NXH21" s="67"/>
      <c r="NXI21" s="67"/>
      <c r="NXJ21" s="67"/>
      <c r="NXK21" s="67"/>
      <c r="NXL21" s="67"/>
      <c r="NXM21" s="67"/>
      <c r="NXN21" s="67"/>
      <c r="NXO21" s="67"/>
      <c r="NXP21" s="67"/>
      <c r="NXQ21" s="67"/>
      <c r="NXR21" s="67"/>
      <c r="NXS21" s="67"/>
      <c r="NXT21" s="67"/>
      <c r="NXU21" s="67"/>
      <c r="NXV21" s="67"/>
      <c r="NXW21" s="67"/>
      <c r="NXX21" s="67"/>
      <c r="NXY21" s="67"/>
      <c r="NXZ21" s="67"/>
      <c r="NYA21" s="67"/>
      <c r="NYB21" s="67"/>
      <c r="NYC21" s="67"/>
      <c r="NYD21" s="67"/>
      <c r="NYE21" s="67"/>
      <c r="NYF21" s="67"/>
      <c r="NYG21" s="67"/>
      <c r="NYH21" s="67"/>
      <c r="NYI21" s="67"/>
      <c r="NYJ21" s="67"/>
      <c r="NYK21" s="67"/>
      <c r="NYL21" s="67"/>
      <c r="NYM21" s="67"/>
      <c r="NYN21" s="67"/>
      <c r="NYO21" s="67"/>
      <c r="NYP21" s="67"/>
      <c r="NYQ21" s="67"/>
      <c r="NYR21" s="67"/>
      <c r="NYS21" s="67"/>
      <c r="NYT21" s="67"/>
      <c r="NYU21" s="67"/>
      <c r="NYV21" s="67"/>
      <c r="NYW21" s="67"/>
      <c r="NYX21" s="67"/>
      <c r="NYY21" s="67"/>
      <c r="NYZ21" s="67"/>
      <c r="NZA21" s="67"/>
      <c r="NZB21" s="67"/>
      <c r="NZC21" s="67"/>
      <c r="NZD21" s="67"/>
      <c r="NZE21" s="67"/>
      <c r="NZF21" s="67"/>
      <c r="NZG21" s="67"/>
      <c r="NZH21" s="67"/>
      <c r="NZI21" s="67"/>
      <c r="NZJ21" s="67"/>
      <c r="NZK21" s="67"/>
      <c r="NZL21" s="67"/>
      <c r="NZM21" s="67"/>
      <c r="NZN21" s="67"/>
      <c r="NZO21" s="67"/>
      <c r="NZP21" s="67"/>
      <c r="NZQ21" s="67"/>
      <c r="NZR21" s="67"/>
      <c r="NZS21" s="67"/>
      <c r="NZT21" s="67"/>
      <c r="NZU21" s="67"/>
      <c r="NZV21" s="67"/>
      <c r="NZW21" s="67"/>
      <c r="NZX21" s="67"/>
      <c r="NZY21" s="67"/>
      <c r="NZZ21" s="67"/>
      <c r="OAA21" s="67"/>
      <c r="OAB21" s="67"/>
      <c r="OAC21" s="67"/>
      <c r="OAD21" s="67"/>
      <c r="OAE21" s="67"/>
      <c r="OAF21" s="67"/>
      <c r="OAG21" s="67"/>
      <c r="OAH21" s="67"/>
      <c r="OAI21" s="67"/>
      <c r="OAJ21" s="67"/>
      <c r="OAK21" s="67"/>
      <c r="OAL21" s="67"/>
      <c r="OAM21" s="67"/>
      <c r="OAN21" s="67"/>
      <c r="OAO21" s="67"/>
      <c r="OAP21" s="67"/>
      <c r="OAQ21" s="67"/>
      <c r="OAR21" s="67"/>
      <c r="OAS21" s="67"/>
      <c r="OAT21" s="67"/>
      <c r="OAU21" s="67"/>
      <c r="OAV21" s="67"/>
      <c r="OAW21" s="67"/>
      <c r="OAX21" s="67"/>
      <c r="OAY21" s="67"/>
      <c r="OAZ21" s="67"/>
      <c r="OBA21" s="67"/>
      <c r="OBB21" s="67"/>
      <c r="OBC21" s="67"/>
      <c r="OBD21" s="67"/>
      <c r="OBE21" s="67"/>
      <c r="OBF21" s="67"/>
      <c r="OBG21" s="67"/>
      <c r="OBH21" s="67"/>
      <c r="OBI21" s="67"/>
      <c r="OBJ21" s="67"/>
      <c r="OBK21" s="67"/>
      <c r="OBL21" s="67"/>
      <c r="OBM21" s="67"/>
      <c r="OBN21" s="67"/>
      <c r="OBO21" s="67"/>
      <c r="OBP21" s="67"/>
      <c r="OBQ21" s="67"/>
      <c r="OBR21" s="67"/>
      <c r="OBS21" s="67"/>
      <c r="OBT21" s="67"/>
      <c r="OBU21" s="67"/>
      <c r="OBV21" s="67"/>
      <c r="OBW21" s="67"/>
      <c r="OBX21" s="67"/>
      <c r="OBY21" s="67"/>
      <c r="OBZ21" s="67"/>
      <c r="OCA21" s="67"/>
      <c r="OCB21" s="67"/>
      <c r="OCC21" s="67"/>
      <c r="OCD21" s="67"/>
      <c r="OCE21" s="67"/>
      <c r="OCF21" s="67"/>
      <c r="OCG21" s="67"/>
      <c r="OCH21" s="67"/>
      <c r="OCI21" s="67"/>
      <c r="OCJ21" s="67"/>
      <c r="OCK21" s="67"/>
      <c r="OCL21" s="67"/>
      <c r="OCM21" s="67"/>
      <c r="OCN21" s="67"/>
      <c r="OCO21" s="67"/>
      <c r="OCP21" s="67"/>
      <c r="OCQ21" s="67"/>
      <c r="OCR21" s="67"/>
      <c r="OCS21" s="67"/>
      <c r="OCT21" s="67"/>
      <c r="OCU21" s="67"/>
      <c r="OCV21" s="67"/>
      <c r="OCW21" s="67"/>
      <c r="OCX21" s="67"/>
      <c r="OCY21" s="67"/>
      <c r="OCZ21" s="67"/>
      <c r="ODA21" s="67"/>
      <c r="ODB21" s="67"/>
      <c r="ODC21" s="67"/>
      <c r="ODD21" s="67"/>
      <c r="ODE21" s="67"/>
      <c r="ODF21" s="67"/>
      <c r="ODG21" s="67"/>
      <c r="ODH21" s="67"/>
      <c r="ODI21" s="67"/>
      <c r="ODJ21" s="67"/>
      <c r="ODK21" s="67"/>
      <c r="ODL21" s="67"/>
      <c r="ODM21" s="67"/>
      <c r="ODN21" s="67"/>
      <c r="ODO21" s="67"/>
      <c r="ODP21" s="67"/>
      <c r="ODQ21" s="67"/>
      <c r="ODR21" s="67"/>
      <c r="ODS21" s="67"/>
      <c r="ODT21" s="67"/>
      <c r="ODU21" s="67"/>
      <c r="ODV21" s="67"/>
      <c r="ODW21" s="67"/>
      <c r="ODX21" s="67"/>
      <c r="ODY21" s="67"/>
      <c r="ODZ21" s="67"/>
      <c r="OEA21" s="67"/>
      <c r="OEB21" s="67"/>
      <c r="OEC21" s="67"/>
      <c r="OED21" s="67"/>
      <c r="OEE21" s="67"/>
      <c r="OEF21" s="67"/>
      <c r="OEG21" s="67"/>
      <c r="OEH21" s="67"/>
      <c r="OEI21" s="67"/>
      <c r="OEJ21" s="67"/>
      <c r="OEK21" s="67"/>
      <c r="OEL21" s="67"/>
      <c r="OEM21" s="67"/>
      <c r="OEN21" s="67"/>
      <c r="OEO21" s="67"/>
      <c r="OEP21" s="67"/>
      <c r="OEQ21" s="67"/>
      <c r="OER21" s="67"/>
      <c r="OES21" s="67"/>
      <c r="OET21" s="67"/>
      <c r="OEU21" s="67"/>
      <c r="OEV21" s="67"/>
      <c r="OEW21" s="67"/>
      <c r="OEX21" s="67"/>
      <c r="OEY21" s="67"/>
      <c r="OEZ21" s="67"/>
      <c r="OFA21" s="67"/>
      <c r="OFB21" s="67"/>
      <c r="OFC21" s="67"/>
      <c r="OFD21" s="67"/>
      <c r="OFE21" s="67"/>
      <c r="OFF21" s="67"/>
      <c r="OFG21" s="67"/>
      <c r="OFH21" s="67"/>
      <c r="OFI21" s="67"/>
      <c r="OFJ21" s="67"/>
      <c r="OFK21" s="67"/>
      <c r="OFL21" s="67"/>
      <c r="OFM21" s="67"/>
      <c r="OFN21" s="67"/>
      <c r="OFO21" s="67"/>
      <c r="OFP21" s="67"/>
      <c r="OFQ21" s="67"/>
      <c r="OFR21" s="67"/>
      <c r="OFS21" s="67"/>
      <c r="OFT21" s="67"/>
      <c r="OFU21" s="67"/>
      <c r="OFV21" s="67"/>
      <c r="OFW21" s="67"/>
      <c r="OFX21" s="67"/>
      <c r="OFY21" s="67"/>
      <c r="OFZ21" s="67"/>
      <c r="OGA21" s="67"/>
      <c r="OGB21" s="67"/>
      <c r="OGC21" s="67"/>
      <c r="OGD21" s="67"/>
      <c r="OGE21" s="67"/>
      <c r="OGF21" s="67"/>
      <c r="OGG21" s="67"/>
      <c r="OGH21" s="67"/>
      <c r="OGI21" s="67"/>
      <c r="OGJ21" s="67"/>
      <c r="OGK21" s="67"/>
      <c r="OGL21" s="67"/>
      <c r="OGM21" s="67"/>
      <c r="OGN21" s="67"/>
      <c r="OGO21" s="67"/>
      <c r="OGP21" s="67"/>
      <c r="OGQ21" s="67"/>
      <c r="OGR21" s="67"/>
      <c r="OGS21" s="67"/>
      <c r="OGT21" s="67"/>
      <c r="OGU21" s="67"/>
      <c r="OGV21" s="67"/>
      <c r="OGW21" s="67"/>
      <c r="OGX21" s="67"/>
      <c r="OGY21" s="67"/>
      <c r="OGZ21" s="67"/>
      <c r="OHA21" s="67"/>
      <c r="OHB21" s="67"/>
      <c r="OHC21" s="67"/>
      <c r="OHD21" s="67"/>
      <c r="OHE21" s="67"/>
      <c r="OHF21" s="67"/>
      <c r="OHG21" s="67"/>
      <c r="OHH21" s="67"/>
      <c r="OHI21" s="67"/>
      <c r="OHJ21" s="67"/>
      <c r="OHK21" s="67"/>
      <c r="OHL21" s="67"/>
      <c r="OHM21" s="67"/>
      <c r="OHN21" s="67"/>
      <c r="OHO21" s="67"/>
      <c r="OHP21" s="67"/>
      <c r="OHQ21" s="67"/>
      <c r="OHR21" s="67"/>
      <c r="OHS21" s="67"/>
      <c r="OHT21" s="67"/>
      <c r="OHU21" s="67"/>
      <c r="OHV21" s="67"/>
      <c r="OHW21" s="67"/>
      <c r="OHX21" s="67"/>
      <c r="OHY21" s="67"/>
      <c r="OHZ21" s="67"/>
      <c r="OIA21" s="67"/>
      <c r="OIB21" s="67"/>
      <c r="OIC21" s="67"/>
      <c r="OID21" s="67"/>
      <c r="OIE21" s="67"/>
      <c r="OIF21" s="67"/>
      <c r="OIG21" s="67"/>
      <c r="OIH21" s="67"/>
      <c r="OII21" s="67"/>
      <c r="OIJ21" s="67"/>
      <c r="OIK21" s="67"/>
      <c r="OIL21" s="67"/>
      <c r="OIM21" s="67"/>
      <c r="OIN21" s="67"/>
      <c r="OIO21" s="67"/>
      <c r="OIP21" s="67"/>
      <c r="OIQ21" s="67"/>
      <c r="OIR21" s="67"/>
      <c r="OIS21" s="67"/>
      <c r="OIT21" s="67"/>
      <c r="OIU21" s="67"/>
      <c r="OIV21" s="67"/>
      <c r="OIW21" s="67"/>
      <c r="OIX21" s="67"/>
      <c r="OIY21" s="67"/>
      <c r="OIZ21" s="67"/>
      <c r="OJA21" s="67"/>
      <c r="OJB21" s="67"/>
      <c r="OJC21" s="67"/>
      <c r="OJD21" s="67"/>
      <c r="OJE21" s="67"/>
      <c r="OJF21" s="67"/>
      <c r="OJG21" s="67"/>
      <c r="OJH21" s="67"/>
      <c r="OJI21" s="67"/>
      <c r="OJJ21" s="67"/>
      <c r="OJK21" s="67"/>
      <c r="OJL21" s="67"/>
      <c r="OJM21" s="67"/>
      <c r="OJN21" s="67"/>
      <c r="OJO21" s="67"/>
      <c r="OJP21" s="67"/>
      <c r="OJQ21" s="67"/>
      <c r="OJR21" s="67"/>
      <c r="OJS21" s="67"/>
      <c r="OJT21" s="67"/>
      <c r="OJU21" s="67"/>
      <c r="OJV21" s="67"/>
      <c r="OJW21" s="67"/>
      <c r="OJX21" s="67"/>
      <c r="OJY21" s="67"/>
      <c r="OJZ21" s="67"/>
      <c r="OKA21" s="67"/>
      <c r="OKB21" s="67"/>
      <c r="OKC21" s="67"/>
      <c r="OKD21" s="67"/>
      <c r="OKE21" s="67"/>
      <c r="OKF21" s="67"/>
      <c r="OKG21" s="67"/>
      <c r="OKH21" s="67"/>
      <c r="OKI21" s="67"/>
      <c r="OKJ21" s="67"/>
      <c r="OKK21" s="67"/>
      <c r="OKL21" s="67"/>
      <c r="OKM21" s="67"/>
      <c r="OKN21" s="67"/>
      <c r="OKO21" s="67"/>
      <c r="OKP21" s="67"/>
      <c r="OKQ21" s="67"/>
      <c r="OKR21" s="67"/>
      <c r="OKS21" s="67"/>
      <c r="OKT21" s="67"/>
      <c r="OKU21" s="67"/>
      <c r="OKV21" s="67"/>
      <c r="OKW21" s="67"/>
      <c r="OKX21" s="67"/>
      <c r="OKY21" s="67"/>
      <c r="OKZ21" s="67"/>
      <c r="OLA21" s="67"/>
      <c r="OLB21" s="67"/>
      <c r="OLC21" s="67"/>
      <c r="OLD21" s="67"/>
      <c r="OLE21" s="67"/>
      <c r="OLF21" s="67"/>
      <c r="OLG21" s="67"/>
      <c r="OLH21" s="67"/>
      <c r="OLI21" s="67"/>
      <c r="OLJ21" s="67"/>
      <c r="OLK21" s="67"/>
      <c r="OLL21" s="67"/>
      <c r="OLM21" s="67"/>
      <c r="OLN21" s="67"/>
      <c r="OLO21" s="67"/>
      <c r="OLP21" s="67"/>
      <c r="OLQ21" s="67"/>
      <c r="OLR21" s="67"/>
      <c r="OLS21" s="67"/>
      <c r="OLT21" s="67"/>
      <c r="OLU21" s="67"/>
      <c r="OLV21" s="67"/>
      <c r="OLW21" s="67"/>
      <c r="OLX21" s="67"/>
      <c r="OLY21" s="67"/>
      <c r="OLZ21" s="67"/>
      <c r="OMA21" s="67"/>
      <c r="OMB21" s="67"/>
      <c r="OMC21" s="67"/>
      <c r="OMD21" s="67"/>
      <c r="OME21" s="67"/>
      <c r="OMF21" s="67"/>
      <c r="OMG21" s="67"/>
      <c r="OMH21" s="67"/>
      <c r="OMI21" s="67"/>
      <c r="OMJ21" s="67"/>
      <c r="OMK21" s="67"/>
      <c r="OML21" s="67"/>
      <c r="OMM21" s="67"/>
      <c r="OMN21" s="67"/>
      <c r="OMO21" s="67"/>
      <c r="OMP21" s="67"/>
      <c r="OMQ21" s="67"/>
      <c r="OMR21" s="67"/>
      <c r="OMS21" s="67"/>
      <c r="OMT21" s="67"/>
      <c r="OMU21" s="67"/>
      <c r="OMV21" s="67"/>
      <c r="OMW21" s="67"/>
      <c r="OMX21" s="67"/>
      <c r="OMY21" s="67"/>
      <c r="OMZ21" s="67"/>
      <c r="ONA21" s="67"/>
      <c r="ONB21" s="67"/>
      <c r="ONC21" s="67"/>
      <c r="OND21" s="67"/>
      <c r="ONE21" s="67"/>
      <c r="ONF21" s="67"/>
      <c r="ONG21" s="67"/>
      <c r="ONH21" s="67"/>
      <c r="ONI21" s="67"/>
      <c r="ONJ21" s="67"/>
      <c r="ONK21" s="67"/>
      <c r="ONL21" s="67"/>
      <c r="ONM21" s="67"/>
      <c r="ONN21" s="67"/>
      <c r="ONO21" s="67"/>
      <c r="ONP21" s="67"/>
      <c r="ONQ21" s="67"/>
      <c r="ONR21" s="67"/>
      <c r="ONS21" s="67"/>
      <c r="ONT21" s="67"/>
      <c r="ONU21" s="67"/>
      <c r="ONV21" s="67"/>
      <c r="ONW21" s="67"/>
      <c r="ONX21" s="67"/>
      <c r="ONY21" s="67"/>
      <c r="ONZ21" s="67"/>
      <c r="OOA21" s="67"/>
      <c r="OOB21" s="67"/>
      <c r="OOC21" s="67"/>
      <c r="OOD21" s="67"/>
      <c r="OOE21" s="67"/>
      <c r="OOF21" s="67"/>
      <c r="OOG21" s="67"/>
      <c r="OOH21" s="67"/>
      <c r="OOI21" s="67"/>
      <c r="OOJ21" s="67"/>
      <c r="OOK21" s="67"/>
      <c r="OOL21" s="67"/>
      <c r="OOM21" s="67"/>
      <c r="OON21" s="67"/>
      <c r="OOO21" s="67"/>
      <c r="OOP21" s="67"/>
      <c r="OOQ21" s="67"/>
      <c r="OOR21" s="67"/>
      <c r="OOS21" s="67"/>
      <c r="OOT21" s="67"/>
      <c r="OOU21" s="67"/>
      <c r="OOV21" s="67"/>
      <c r="OOW21" s="67"/>
      <c r="OOX21" s="67"/>
      <c r="OOY21" s="67"/>
      <c r="OOZ21" s="67"/>
      <c r="OPA21" s="67"/>
      <c r="OPB21" s="67"/>
      <c r="OPC21" s="67"/>
      <c r="OPD21" s="67"/>
      <c r="OPE21" s="67"/>
      <c r="OPF21" s="67"/>
      <c r="OPG21" s="67"/>
      <c r="OPH21" s="67"/>
      <c r="OPI21" s="67"/>
      <c r="OPJ21" s="67"/>
      <c r="OPK21" s="67"/>
      <c r="OPL21" s="67"/>
      <c r="OPM21" s="67"/>
      <c r="OPN21" s="67"/>
      <c r="OPO21" s="67"/>
      <c r="OPP21" s="67"/>
      <c r="OPQ21" s="67"/>
      <c r="OPR21" s="67"/>
      <c r="OPS21" s="67"/>
      <c r="OPT21" s="67"/>
      <c r="OPU21" s="67"/>
      <c r="OPV21" s="67"/>
      <c r="OPW21" s="67"/>
      <c r="OPX21" s="67"/>
      <c r="OPY21" s="67"/>
      <c r="OPZ21" s="67"/>
      <c r="OQA21" s="67"/>
      <c r="OQB21" s="67"/>
      <c r="OQC21" s="67"/>
      <c r="OQD21" s="67"/>
      <c r="OQE21" s="67"/>
      <c r="OQF21" s="67"/>
      <c r="OQG21" s="67"/>
      <c r="OQH21" s="67"/>
      <c r="OQI21" s="67"/>
      <c r="OQJ21" s="67"/>
      <c r="OQK21" s="67"/>
      <c r="OQL21" s="67"/>
      <c r="OQM21" s="67"/>
      <c r="OQN21" s="67"/>
      <c r="OQO21" s="67"/>
      <c r="OQP21" s="67"/>
      <c r="OQQ21" s="67"/>
      <c r="OQR21" s="67"/>
      <c r="OQS21" s="67"/>
      <c r="OQT21" s="67"/>
      <c r="OQU21" s="67"/>
      <c r="OQV21" s="67"/>
      <c r="OQW21" s="67"/>
      <c r="OQX21" s="67"/>
      <c r="OQY21" s="67"/>
      <c r="OQZ21" s="67"/>
      <c r="ORA21" s="67"/>
      <c r="ORB21" s="67"/>
      <c r="ORC21" s="67"/>
      <c r="ORD21" s="67"/>
      <c r="ORE21" s="67"/>
      <c r="ORF21" s="67"/>
      <c r="ORG21" s="67"/>
      <c r="ORH21" s="67"/>
      <c r="ORI21" s="67"/>
      <c r="ORJ21" s="67"/>
      <c r="ORK21" s="67"/>
      <c r="ORL21" s="67"/>
      <c r="ORM21" s="67"/>
      <c r="ORN21" s="67"/>
      <c r="ORO21" s="67"/>
      <c r="ORP21" s="67"/>
      <c r="ORQ21" s="67"/>
      <c r="ORR21" s="67"/>
      <c r="ORS21" s="67"/>
      <c r="ORT21" s="67"/>
      <c r="ORU21" s="67"/>
      <c r="ORV21" s="67"/>
      <c r="ORW21" s="67"/>
      <c r="ORX21" s="67"/>
      <c r="ORY21" s="67"/>
      <c r="ORZ21" s="67"/>
      <c r="OSA21" s="67"/>
      <c r="OSB21" s="67"/>
      <c r="OSC21" s="67"/>
      <c r="OSD21" s="67"/>
      <c r="OSE21" s="67"/>
      <c r="OSF21" s="67"/>
      <c r="OSG21" s="67"/>
      <c r="OSH21" s="67"/>
      <c r="OSI21" s="67"/>
      <c r="OSJ21" s="67"/>
      <c r="OSK21" s="67"/>
      <c r="OSL21" s="67"/>
      <c r="OSM21" s="67"/>
      <c r="OSN21" s="67"/>
      <c r="OSO21" s="67"/>
      <c r="OSP21" s="67"/>
      <c r="OSQ21" s="67"/>
      <c r="OSR21" s="67"/>
      <c r="OSS21" s="67"/>
      <c r="OST21" s="67"/>
      <c r="OSU21" s="67"/>
      <c r="OSV21" s="67"/>
      <c r="OSW21" s="67"/>
      <c r="OSX21" s="67"/>
      <c r="OSY21" s="67"/>
      <c r="OSZ21" s="67"/>
      <c r="OTA21" s="67"/>
      <c r="OTB21" s="67"/>
      <c r="OTC21" s="67"/>
      <c r="OTD21" s="67"/>
      <c r="OTE21" s="67"/>
      <c r="OTF21" s="67"/>
      <c r="OTG21" s="67"/>
      <c r="OTH21" s="67"/>
      <c r="OTI21" s="67"/>
      <c r="OTJ21" s="67"/>
      <c r="OTK21" s="67"/>
      <c r="OTL21" s="67"/>
      <c r="OTM21" s="67"/>
      <c r="OTN21" s="67"/>
      <c r="OTO21" s="67"/>
      <c r="OTP21" s="67"/>
      <c r="OTQ21" s="67"/>
      <c r="OTR21" s="67"/>
      <c r="OTS21" s="67"/>
      <c r="OTT21" s="67"/>
      <c r="OTU21" s="67"/>
      <c r="OTV21" s="67"/>
      <c r="OTW21" s="67"/>
      <c r="OTX21" s="67"/>
      <c r="OTY21" s="67"/>
      <c r="OTZ21" s="67"/>
      <c r="OUA21" s="67"/>
      <c r="OUB21" s="67"/>
      <c r="OUC21" s="67"/>
      <c r="OUD21" s="67"/>
      <c r="OUE21" s="67"/>
      <c r="OUF21" s="67"/>
      <c r="OUG21" s="67"/>
      <c r="OUH21" s="67"/>
      <c r="OUI21" s="67"/>
      <c r="OUJ21" s="67"/>
      <c r="OUK21" s="67"/>
      <c r="OUL21" s="67"/>
      <c r="OUM21" s="67"/>
      <c r="OUN21" s="67"/>
      <c r="OUO21" s="67"/>
      <c r="OUP21" s="67"/>
      <c r="OUQ21" s="67"/>
      <c r="OUR21" s="67"/>
      <c r="OUS21" s="67"/>
      <c r="OUT21" s="67"/>
      <c r="OUU21" s="67"/>
      <c r="OUV21" s="67"/>
      <c r="OUW21" s="67"/>
      <c r="OUX21" s="67"/>
      <c r="OUY21" s="67"/>
      <c r="OUZ21" s="67"/>
      <c r="OVA21" s="67"/>
      <c r="OVB21" s="67"/>
      <c r="OVC21" s="67"/>
      <c r="OVD21" s="67"/>
      <c r="OVE21" s="67"/>
      <c r="OVF21" s="67"/>
      <c r="OVG21" s="67"/>
      <c r="OVH21" s="67"/>
      <c r="OVI21" s="67"/>
      <c r="OVJ21" s="67"/>
      <c r="OVK21" s="67"/>
      <c r="OVL21" s="67"/>
      <c r="OVM21" s="67"/>
      <c r="OVN21" s="67"/>
      <c r="OVO21" s="67"/>
      <c r="OVP21" s="67"/>
      <c r="OVQ21" s="67"/>
      <c r="OVR21" s="67"/>
      <c r="OVS21" s="67"/>
      <c r="OVT21" s="67"/>
      <c r="OVU21" s="67"/>
      <c r="OVV21" s="67"/>
      <c r="OVW21" s="67"/>
      <c r="OVX21" s="67"/>
      <c r="OVY21" s="67"/>
      <c r="OVZ21" s="67"/>
      <c r="OWA21" s="67"/>
      <c r="OWB21" s="67"/>
      <c r="OWC21" s="67"/>
      <c r="OWD21" s="67"/>
      <c r="OWE21" s="67"/>
      <c r="OWF21" s="67"/>
      <c r="OWG21" s="67"/>
      <c r="OWH21" s="67"/>
      <c r="OWI21" s="67"/>
      <c r="OWJ21" s="67"/>
      <c r="OWK21" s="67"/>
      <c r="OWL21" s="67"/>
      <c r="OWM21" s="67"/>
      <c r="OWN21" s="67"/>
      <c r="OWO21" s="67"/>
      <c r="OWP21" s="67"/>
      <c r="OWQ21" s="67"/>
      <c r="OWR21" s="67"/>
      <c r="OWS21" s="67"/>
      <c r="OWT21" s="67"/>
      <c r="OWU21" s="67"/>
      <c r="OWV21" s="67"/>
      <c r="OWW21" s="67"/>
      <c r="OWX21" s="67"/>
      <c r="OWY21" s="67"/>
      <c r="OWZ21" s="67"/>
      <c r="OXA21" s="67"/>
      <c r="OXB21" s="67"/>
      <c r="OXC21" s="67"/>
      <c r="OXD21" s="67"/>
      <c r="OXE21" s="67"/>
      <c r="OXF21" s="67"/>
      <c r="OXG21" s="67"/>
      <c r="OXH21" s="67"/>
      <c r="OXI21" s="67"/>
      <c r="OXJ21" s="67"/>
      <c r="OXK21" s="67"/>
      <c r="OXL21" s="67"/>
      <c r="OXM21" s="67"/>
      <c r="OXN21" s="67"/>
      <c r="OXO21" s="67"/>
      <c r="OXP21" s="67"/>
      <c r="OXQ21" s="67"/>
      <c r="OXR21" s="67"/>
      <c r="OXS21" s="67"/>
      <c r="OXT21" s="67"/>
      <c r="OXU21" s="67"/>
      <c r="OXV21" s="67"/>
      <c r="OXW21" s="67"/>
      <c r="OXX21" s="67"/>
      <c r="OXY21" s="67"/>
      <c r="OXZ21" s="67"/>
      <c r="OYA21" s="67"/>
      <c r="OYB21" s="67"/>
      <c r="OYC21" s="67"/>
      <c r="OYD21" s="67"/>
      <c r="OYE21" s="67"/>
      <c r="OYF21" s="67"/>
      <c r="OYG21" s="67"/>
      <c r="OYH21" s="67"/>
      <c r="OYI21" s="67"/>
      <c r="OYJ21" s="67"/>
      <c r="OYK21" s="67"/>
      <c r="OYL21" s="67"/>
      <c r="OYM21" s="67"/>
      <c r="OYN21" s="67"/>
      <c r="OYO21" s="67"/>
      <c r="OYP21" s="67"/>
      <c r="OYQ21" s="67"/>
      <c r="OYR21" s="67"/>
      <c r="OYS21" s="67"/>
      <c r="OYT21" s="67"/>
      <c r="OYU21" s="67"/>
      <c r="OYV21" s="67"/>
      <c r="OYW21" s="67"/>
      <c r="OYX21" s="67"/>
      <c r="OYY21" s="67"/>
      <c r="OYZ21" s="67"/>
      <c r="OZA21" s="67"/>
      <c r="OZB21" s="67"/>
      <c r="OZC21" s="67"/>
      <c r="OZD21" s="67"/>
      <c r="OZE21" s="67"/>
      <c r="OZF21" s="67"/>
      <c r="OZG21" s="67"/>
      <c r="OZH21" s="67"/>
      <c r="OZI21" s="67"/>
      <c r="OZJ21" s="67"/>
      <c r="OZK21" s="67"/>
      <c r="OZL21" s="67"/>
      <c r="OZM21" s="67"/>
      <c r="OZN21" s="67"/>
      <c r="OZO21" s="67"/>
      <c r="OZP21" s="67"/>
      <c r="OZQ21" s="67"/>
      <c r="OZR21" s="67"/>
      <c r="OZS21" s="67"/>
      <c r="OZT21" s="67"/>
      <c r="OZU21" s="67"/>
      <c r="OZV21" s="67"/>
      <c r="OZW21" s="67"/>
      <c r="OZX21" s="67"/>
      <c r="OZY21" s="67"/>
      <c r="OZZ21" s="67"/>
      <c r="PAA21" s="67"/>
      <c r="PAB21" s="67"/>
      <c r="PAC21" s="67"/>
      <c r="PAD21" s="67"/>
      <c r="PAE21" s="67"/>
      <c r="PAF21" s="67"/>
      <c r="PAG21" s="67"/>
      <c r="PAH21" s="67"/>
      <c r="PAI21" s="67"/>
      <c r="PAJ21" s="67"/>
      <c r="PAK21" s="67"/>
      <c r="PAL21" s="67"/>
      <c r="PAM21" s="67"/>
      <c r="PAN21" s="67"/>
      <c r="PAO21" s="67"/>
      <c r="PAP21" s="67"/>
      <c r="PAQ21" s="67"/>
      <c r="PAR21" s="67"/>
      <c r="PAS21" s="67"/>
      <c r="PAT21" s="67"/>
      <c r="PAU21" s="67"/>
      <c r="PAV21" s="67"/>
      <c r="PAW21" s="67"/>
      <c r="PAX21" s="67"/>
      <c r="PAY21" s="67"/>
      <c r="PAZ21" s="67"/>
      <c r="PBA21" s="67"/>
      <c r="PBB21" s="67"/>
      <c r="PBC21" s="67"/>
      <c r="PBD21" s="67"/>
      <c r="PBE21" s="67"/>
      <c r="PBF21" s="67"/>
      <c r="PBG21" s="67"/>
      <c r="PBH21" s="67"/>
      <c r="PBI21" s="67"/>
      <c r="PBJ21" s="67"/>
      <c r="PBK21" s="67"/>
      <c r="PBL21" s="67"/>
      <c r="PBM21" s="67"/>
      <c r="PBN21" s="67"/>
      <c r="PBO21" s="67"/>
      <c r="PBP21" s="67"/>
      <c r="PBQ21" s="67"/>
      <c r="PBR21" s="67"/>
      <c r="PBS21" s="67"/>
      <c r="PBT21" s="67"/>
      <c r="PBU21" s="67"/>
      <c r="PBV21" s="67"/>
      <c r="PBW21" s="67"/>
      <c r="PBX21" s="67"/>
      <c r="PBY21" s="67"/>
      <c r="PBZ21" s="67"/>
      <c r="PCA21" s="67"/>
      <c r="PCB21" s="67"/>
      <c r="PCC21" s="67"/>
      <c r="PCD21" s="67"/>
      <c r="PCE21" s="67"/>
      <c r="PCF21" s="67"/>
      <c r="PCG21" s="67"/>
      <c r="PCH21" s="67"/>
      <c r="PCI21" s="67"/>
      <c r="PCJ21" s="67"/>
      <c r="PCK21" s="67"/>
      <c r="PCL21" s="67"/>
      <c r="PCM21" s="67"/>
      <c r="PCN21" s="67"/>
      <c r="PCO21" s="67"/>
      <c r="PCP21" s="67"/>
      <c r="PCQ21" s="67"/>
      <c r="PCR21" s="67"/>
      <c r="PCS21" s="67"/>
      <c r="PCT21" s="67"/>
      <c r="PCU21" s="67"/>
      <c r="PCV21" s="67"/>
      <c r="PCW21" s="67"/>
      <c r="PCX21" s="67"/>
      <c r="PCY21" s="67"/>
      <c r="PCZ21" s="67"/>
      <c r="PDA21" s="67"/>
      <c r="PDB21" s="67"/>
      <c r="PDC21" s="67"/>
      <c r="PDD21" s="67"/>
      <c r="PDE21" s="67"/>
      <c r="PDF21" s="67"/>
      <c r="PDG21" s="67"/>
      <c r="PDH21" s="67"/>
      <c r="PDI21" s="67"/>
      <c r="PDJ21" s="67"/>
      <c r="PDK21" s="67"/>
      <c r="PDL21" s="67"/>
      <c r="PDM21" s="67"/>
      <c r="PDN21" s="67"/>
      <c r="PDO21" s="67"/>
      <c r="PDP21" s="67"/>
      <c r="PDQ21" s="67"/>
      <c r="PDR21" s="67"/>
      <c r="PDS21" s="67"/>
      <c r="PDT21" s="67"/>
      <c r="PDU21" s="67"/>
      <c r="PDV21" s="67"/>
      <c r="PDW21" s="67"/>
      <c r="PDX21" s="67"/>
      <c r="PDY21" s="67"/>
      <c r="PDZ21" s="67"/>
      <c r="PEA21" s="67"/>
      <c r="PEB21" s="67"/>
      <c r="PEC21" s="67"/>
      <c r="PED21" s="67"/>
      <c r="PEE21" s="67"/>
      <c r="PEF21" s="67"/>
      <c r="PEG21" s="67"/>
      <c r="PEH21" s="67"/>
      <c r="PEI21" s="67"/>
      <c r="PEJ21" s="67"/>
      <c r="PEK21" s="67"/>
      <c r="PEL21" s="67"/>
      <c r="PEM21" s="67"/>
      <c r="PEN21" s="67"/>
      <c r="PEO21" s="67"/>
      <c r="PEP21" s="67"/>
      <c r="PEQ21" s="67"/>
      <c r="PER21" s="67"/>
      <c r="PES21" s="67"/>
      <c r="PET21" s="67"/>
      <c r="PEU21" s="67"/>
      <c r="PEV21" s="67"/>
      <c r="PEW21" s="67"/>
      <c r="PEX21" s="67"/>
      <c r="PEY21" s="67"/>
      <c r="PEZ21" s="67"/>
      <c r="PFA21" s="67"/>
      <c r="PFB21" s="67"/>
      <c r="PFC21" s="67"/>
      <c r="PFD21" s="67"/>
      <c r="PFE21" s="67"/>
      <c r="PFF21" s="67"/>
      <c r="PFG21" s="67"/>
      <c r="PFH21" s="67"/>
      <c r="PFI21" s="67"/>
      <c r="PFJ21" s="67"/>
      <c r="PFK21" s="67"/>
      <c r="PFL21" s="67"/>
      <c r="PFM21" s="67"/>
      <c r="PFN21" s="67"/>
      <c r="PFO21" s="67"/>
      <c r="PFP21" s="67"/>
      <c r="PFQ21" s="67"/>
      <c r="PFR21" s="67"/>
      <c r="PFS21" s="67"/>
      <c r="PFT21" s="67"/>
      <c r="PFU21" s="67"/>
      <c r="PFV21" s="67"/>
      <c r="PFW21" s="67"/>
      <c r="PFX21" s="67"/>
      <c r="PFY21" s="67"/>
      <c r="PFZ21" s="67"/>
      <c r="PGA21" s="67"/>
      <c r="PGB21" s="67"/>
      <c r="PGC21" s="67"/>
      <c r="PGD21" s="67"/>
      <c r="PGE21" s="67"/>
      <c r="PGF21" s="67"/>
      <c r="PGG21" s="67"/>
      <c r="PGH21" s="67"/>
      <c r="PGI21" s="67"/>
      <c r="PGJ21" s="67"/>
      <c r="PGK21" s="67"/>
      <c r="PGL21" s="67"/>
      <c r="PGM21" s="67"/>
      <c r="PGN21" s="67"/>
      <c r="PGO21" s="67"/>
      <c r="PGP21" s="67"/>
      <c r="PGQ21" s="67"/>
      <c r="PGR21" s="67"/>
      <c r="PGS21" s="67"/>
      <c r="PGT21" s="67"/>
      <c r="PGU21" s="67"/>
      <c r="PGV21" s="67"/>
      <c r="PGW21" s="67"/>
      <c r="PGX21" s="67"/>
      <c r="PGY21" s="67"/>
      <c r="PGZ21" s="67"/>
      <c r="PHA21" s="67"/>
      <c r="PHB21" s="67"/>
      <c r="PHC21" s="67"/>
      <c r="PHD21" s="67"/>
      <c r="PHE21" s="67"/>
      <c r="PHF21" s="67"/>
      <c r="PHG21" s="67"/>
      <c r="PHH21" s="67"/>
      <c r="PHI21" s="67"/>
      <c r="PHJ21" s="67"/>
      <c r="PHK21" s="67"/>
      <c r="PHL21" s="67"/>
      <c r="PHM21" s="67"/>
      <c r="PHN21" s="67"/>
      <c r="PHO21" s="67"/>
      <c r="PHP21" s="67"/>
      <c r="PHQ21" s="67"/>
      <c r="PHR21" s="67"/>
      <c r="PHS21" s="67"/>
      <c r="PHT21" s="67"/>
      <c r="PHU21" s="67"/>
      <c r="PHV21" s="67"/>
      <c r="PHW21" s="67"/>
      <c r="PHX21" s="67"/>
      <c r="PHY21" s="67"/>
      <c r="PHZ21" s="67"/>
      <c r="PIA21" s="67"/>
      <c r="PIB21" s="67"/>
      <c r="PIC21" s="67"/>
      <c r="PID21" s="67"/>
      <c r="PIE21" s="67"/>
      <c r="PIF21" s="67"/>
      <c r="PIG21" s="67"/>
      <c r="PIH21" s="67"/>
      <c r="PII21" s="67"/>
      <c r="PIJ21" s="67"/>
      <c r="PIK21" s="67"/>
      <c r="PIL21" s="67"/>
      <c r="PIM21" s="67"/>
      <c r="PIN21" s="67"/>
      <c r="PIO21" s="67"/>
      <c r="PIP21" s="67"/>
      <c r="PIQ21" s="67"/>
      <c r="PIR21" s="67"/>
      <c r="PIS21" s="67"/>
      <c r="PIT21" s="67"/>
      <c r="PIU21" s="67"/>
      <c r="PIV21" s="67"/>
      <c r="PIW21" s="67"/>
      <c r="PIX21" s="67"/>
      <c r="PIY21" s="67"/>
      <c r="PIZ21" s="67"/>
      <c r="PJA21" s="67"/>
      <c r="PJB21" s="67"/>
      <c r="PJC21" s="67"/>
      <c r="PJD21" s="67"/>
      <c r="PJE21" s="67"/>
      <c r="PJF21" s="67"/>
      <c r="PJG21" s="67"/>
      <c r="PJH21" s="67"/>
      <c r="PJI21" s="67"/>
      <c r="PJJ21" s="67"/>
      <c r="PJK21" s="67"/>
      <c r="PJL21" s="67"/>
      <c r="PJM21" s="67"/>
      <c r="PJN21" s="67"/>
      <c r="PJO21" s="67"/>
      <c r="PJP21" s="67"/>
      <c r="PJQ21" s="67"/>
      <c r="PJR21" s="67"/>
      <c r="PJS21" s="67"/>
      <c r="PJT21" s="67"/>
      <c r="PJU21" s="67"/>
      <c r="PJV21" s="67"/>
      <c r="PJW21" s="67"/>
      <c r="PJX21" s="67"/>
      <c r="PJY21" s="67"/>
      <c r="PJZ21" s="67"/>
      <c r="PKA21" s="67"/>
      <c r="PKB21" s="67"/>
      <c r="PKC21" s="67"/>
      <c r="PKD21" s="67"/>
      <c r="PKE21" s="67"/>
      <c r="PKF21" s="67"/>
      <c r="PKG21" s="67"/>
      <c r="PKH21" s="67"/>
      <c r="PKI21" s="67"/>
      <c r="PKJ21" s="67"/>
      <c r="PKK21" s="67"/>
      <c r="PKL21" s="67"/>
      <c r="PKM21" s="67"/>
      <c r="PKN21" s="67"/>
      <c r="PKO21" s="67"/>
      <c r="PKP21" s="67"/>
      <c r="PKQ21" s="67"/>
      <c r="PKR21" s="67"/>
      <c r="PKS21" s="67"/>
      <c r="PKT21" s="67"/>
      <c r="PKU21" s="67"/>
      <c r="PKV21" s="67"/>
      <c r="PKW21" s="67"/>
      <c r="PKX21" s="67"/>
      <c r="PKY21" s="67"/>
      <c r="PKZ21" s="67"/>
      <c r="PLA21" s="67"/>
      <c r="PLB21" s="67"/>
      <c r="PLC21" s="67"/>
      <c r="PLD21" s="67"/>
      <c r="PLE21" s="67"/>
      <c r="PLF21" s="67"/>
      <c r="PLG21" s="67"/>
      <c r="PLH21" s="67"/>
      <c r="PLI21" s="67"/>
      <c r="PLJ21" s="67"/>
      <c r="PLK21" s="67"/>
      <c r="PLL21" s="67"/>
      <c r="PLM21" s="67"/>
      <c r="PLN21" s="67"/>
      <c r="PLO21" s="67"/>
      <c r="PLP21" s="67"/>
      <c r="PLQ21" s="67"/>
      <c r="PLR21" s="67"/>
      <c r="PLS21" s="67"/>
      <c r="PLT21" s="67"/>
      <c r="PLU21" s="67"/>
      <c r="PLV21" s="67"/>
      <c r="PLW21" s="67"/>
      <c r="PLX21" s="67"/>
      <c r="PLY21" s="67"/>
      <c r="PLZ21" s="67"/>
      <c r="PMA21" s="67"/>
      <c r="PMB21" s="67"/>
      <c r="PMC21" s="67"/>
      <c r="PMD21" s="67"/>
      <c r="PME21" s="67"/>
      <c r="PMF21" s="67"/>
      <c r="PMG21" s="67"/>
      <c r="PMH21" s="67"/>
      <c r="PMI21" s="67"/>
      <c r="PMJ21" s="67"/>
      <c r="PMK21" s="67"/>
      <c r="PML21" s="67"/>
      <c r="PMM21" s="67"/>
      <c r="PMN21" s="67"/>
      <c r="PMO21" s="67"/>
      <c r="PMP21" s="67"/>
      <c r="PMQ21" s="67"/>
      <c r="PMR21" s="67"/>
      <c r="PMS21" s="67"/>
      <c r="PMT21" s="67"/>
      <c r="PMU21" s="67"/>
      <c r="PMV21" s="67"/>
      <c r="PMW21" s="67"/>
      <c r="PMX21" s="67"/>
      <c r="PMY21" s="67"/>
      <c r="PMZ21" s="67"/>
      <c r="PNA21" s="67"/>
      <c r="PNB21" s="67"/>
      <c r="PNC21" s="67"/>
      <c r="PND21" s="67"/>
      <c r="PNE21" s="67"/>
      <c r="PNF21" s="67"/>
      <c r="PNG21" s="67"/>
      <c r="PNH21" s="67"/>
      <c r="PNI21" s="67"/>
      <c r="PNJ21" s="67"/>
      <c r="PNK21" s="67"/>
      <c r="PNL21" s="67"/>
      <c r="PNM21" s="67"/>
      <c r="PNN21" s="67"/>
      <c r="PNO21" s="67"/>
      <c r="PNP21" s="67"/>
      <c r="PNQ21" s="67"/>
      <c r="PNR21" s="67"/>
      <c r="PNS21" s="67"/>
      <c r="PNT21" s="67"/>
      <c r="PNU21" s="67"/>
      <c r="PNV21" s="67"/>
      <c r="PNW21" s="67"/>
      <c r="PNX21" s="67"/>
      <c r="PNY21" s="67"/>
      <c r="PNZ21" s="67"/>
      <c r="POA21" s="67"/>
      <c r="POB21" s="67"/>
      <c r="POC21" s="67"/>
      <c r="POD21" s="67"/>
      <c r="POE21" s="67"/>
      <c r="POF21" s="67"/>
      <c r="POG21" s="67"/>
      <c r="POH21" s="67"/>
      <c r="POI21" s="67"/>
      <c r="POJ21" s="67"/>
      <c r="POK21" s="67"/>
      <c r="POL21" s="67"/>
      <c r="POM21" s="67"/>
      <c r="PON21" s="67"/>
      <c r="POO21" s="67"/>
      <c r="POP21" s="67"/>
      <c r="POQ21" s="67"/>
      <c r="POR21" s="67"/>
      <c r="POS21" s="67"/>
      <c r="POT21" s="67"/>
      <c r="POU21" s="67"/>
      <c r="POV21" s="67"/>
      <c r="POW21" s="67"/>
      <c r="POX21" s="67"/>
      <c r="POY21" s="67"/>
      <c r="POZ21" s="67"/>
      <c r="PPA21" s="67"/>
      <c r="PPB21" s="67"/>
      <c r="PPC21" s="67"/>
      <c r="PPD21" s="67"/>
      <c r="PPE21" s="67"/>
      <c r="PPF21" s="67"/>
      <c r="PPG21" s="67"/>
      <c r="PPH21" s="67"/>
      <c r="PPI21" s="67"/>
      <c r="PPJ21" s="67"/>
      <c r="PPK21" s="67"/>
      <c r="PPL21" s="67"/>
      <c r="PPM21" s="67"/>
      <c r="PPN21" s="67"/>
      <c r="PPO21" s="67"/>
      <c r="PPP21" s="67"/>
      <c r="PPQ21" s="67"/>
      <c r="PPR21" s="67"/>
      <c r="PPS21" s="67"/>
      <c r="PPT21" s="67"/>
      <c r="PPU21" s="67"/>
      <c r="PPV21" s="67"/>
      <c r="PPW21" s="67"/>
      <c r="PPX21" s="67"/>
      <c r="PPY21" s="67"/>
      <c r="PPZ21" s="67"/>
      <c r="PQA21" s="67"/>
      <c r="PQB21" s="67"/>
      <c r="PQC21" s="67"/>
      <c r="PQD21" s="67"/>
      <c r="PQE21" s="67"/>
      <c r="PQF21" s="67"/>
      <c r="PQG21" s="67"/>
      <c r="PQH21" s="67"/>
      <c r="PQI21" s="67"/>
      <c r="PQJ21" s="67"/>
      <c r="PQK21" s="67"/>
      <c r="PQL21" s="67"/>
      <c r="PQM21" s="67"/>
      <c r="PQN21" s="67"/>
      <c r="PQO21" s="67"/>
      <c r="PQP21" s="67"/>
      <c r="PQQ21" s="67"/>
      <c r="PQR21" s="67"/>
      <c r="PQS21" s="67"/>
      <c r="PQT21" s="67"/>
      <c r="PQU21" s="67"/>
      <c r="PQV21" s="67"/>
      <c r="PQW21" s="67"/>
      <c r="PQX21" s="67"/>
      <c r="PQY21" s="67"/>
      <c r="PQZ21" s="67"/>
      <c r="PRA21" s="67"/>
      <c r="PRB21" s="67"/>
      <c r="PRC21" s="67"/>
      <c r="PRD21" s="67"/>
      <c r="PRE21" s="67"/>
      <c r="PRF21" s="67"/>
      <c r="PRG21" s="67"/>
      <c r="PRH21" s="67"/>
      <c r="PRI21" s="67"/>
      <c r="PRJ21" s="67"/>
      <c r="PRK21" s="67"/>
      <c r="PRL21" s="67"/>
      <c r="PRM21" s="67"/>
      <c r="PRN21" s="67"/>
      <c r="PRO21" s="67"/>
      <c r="PRP21" s="67"/>
      <c r="PRQ21" s="67"/>
      <c r="PRR21" s="67"/>
      <c r="PRS21" s="67"/>
      <c r="PRT21" s="67"/>
      <c r="PRU21" s="67"/>
      <c r="PRV21" s="67"/>
      <c r="PRW21" s="67"/>
      <c r="PRX21" s="67"/>
      <c r="PRY21" s="67"/>
      <c r="PRZ21" s="67"/>
      <c r="PSA21" s="67"/>
      <c r="PSB21" s="67"/>
      <c r="PSC21" s="67"/>
      <c r="PSD21" s="67"/>
      <c r="PSE21" s="67"/>
      <c r="PSF21" s="67"/>
      <c r="PSG21" s="67"/>
      <c r="PSH21" s="67"/>
      <c r="PSI21" s="67"/>
      <c r="PSJ21" s="67"/>
      <c r="PSK21" s="67"/>
      <c r="PSL21" s="67"/>
      <c r="PSM21" s="67"/>
      <c r="PSN21" s="67"/>
      <c r="PSO21" s="67"/>
      <c r="PSP21" s="67"/>
      <c r="PSQ21" s="67"/>
      <c r="PSR21" s="67"/>
      <c r="PSS21" s="67"/>
      <c r="PST21" s="67"/>
      <c r="PSU21" s="67"/>
      <c r="PSV21" s="67"/>
      <c r="PSW21" s="67"/>
      <c r="PSX21" s="67"/>
      <c r="PSY21" s="67"/>
      <c r="PSZ21" s="67"/>
      <c r="PTA21" s="67"/>
      <c r="PTB21" s="67"/>
      <c r="PTC21" s="67"/>
      <c r="PTD21" s="67"/>
      <c r="PTE21" s="67"/>
      <c r="PTF21" s="67"/>
      <c r="PTG21" s="67"/>
      <c r="PTH21" s="67"/>
      <c r="PTI21" s="67"/>
      <c r="PTJ21" s="67"/>
      <c r="PTK21" s="67"/>
      <c r="PTL21" s="67"/>
      <c r="PTM21" s="67"/>
      <c r="PTN21" s="67"/>
      <c r="PTO21" s="67"/>
      <c r="PTP21" s="67"/>
      <c r="PTQ21" s="67"/>
      <c r="PTR21" s="67"/>
      <c r="PTS21" s="67"/>
      <c r="PTT21" s="67"/>
      <c r="PTU21" s="67"/>
      <c r="PTV21" s="67"/>
      <c r="PTW21" s="67"/>
      <c r="PTX21" s="67"/>
      <c r="PTY21" s="67"/>
      <c r="PTZ21" s="67"/>
      <c r="PUA21" s="67"/>
      <c r="PUB21" s="67"/>
      <c r="PUC21" s="67"/>
      <c r="PUD21" s="67"/>
      <c r="PUE21" s="67"/>
      <c r="PUF21" s="67"/>
      <c r="PUG21" s="67"/>
      <c r="PUH21" s="67"/>
      <c r="PUI21" s="67"/>
      <c r="PUJ21" s="67"/>
      <c r="PUK21" s="67"/>
      <c r="PUL21" s="67"/>
      <c r="PUM21" s="67"/>
      <c r="PUN21" s="67"/>
      <c r="PUO21" s="67"/>
      <c r="PUP21" s="67"/>
      <c r="PUQ21" s="67"/>
      <c r="PUR21" s="67"/>
      <c r="PUS21" s="67"/>
      <c r="PUT21" s="67"/>
      <c r="PUU21" s="67"/>
      <c r="PUV21" s="67"/>
      <c r="PUW21" s="67"/>
      <c r="PUX21" s="67"/>
      <c r="PUY21" s="67"/>
      <c r="PUZ21" s="67"/>
      <c r="PVA21" s="67"/>
      <c r="PVB21" s="67"/>
      <c r="PVC21" s="67"/>
      <c r="PVD21" s="67"/>
      <c r="PVE21" s="67"/>
      <c r="PVF21" s="67"/>
      <c r="PVG21" s="67"/>
      <c r="PVH21" s="67"/>
      <c r="PVI21" s="67"/>
      <c r="PVJ21" s="67"/>
      <c r="PVK21" s="67"/>
      <c r="PVL21" s="67"/>
      <c r="PVM21" s="67"/>
      <c r="PVN21" s="67"/>
      <c r="PVO21" s="67"/>
      <c r="PVP21" s="67"/>
      <c r="PVQ21" s="67"/>
      <c r="PVR21" s="67"/>
      <c r="PVS21" s="67"/>
      <c r="PVT21" s="67"/>
      <c r="PVU21" s="67"/>
      <c r="PVV21" s="67"/>
      <c r="PVW21" s="67"/>
      <c r="PVX21" s="67"/>
      <c r="PVY21" s="67"/>
      <c r="PVZ21" s="67"/>
      <c r="PWA21" s="67"/>
      <c r="PWB21" s="67"/>
      <c r="PWC21" s="67"/>
      <c r="PWD21" s="67"/>
      <c r="PWE21" s="67"/>
      <c r="PWF21" s="67"/>
      <c r="PWG21" s="67"/>
      <c r="PWH21" s="67"/>
      <c r="PWI21" s="67"/>
      <c r="PWJ21" s="67"/>
      <c r="PWK21" s="67"/>
      <c r="PWL21" s="67"/>
      <c r="PWM21" s="67"/>
      <c r="PWN21" s="67"/>
      <c r="PWO21" s="67"/>
      <c r="PWP21" s="67"/>
      <c r="PWQ21" s="67"/>
      <c r="PWR21" s="67"/>
      <c r="PWS21" s="67"/>
      <c r="PWT21" s="67"/>
      <c r="PWU21" s="67"/>
      <c r="PWV21" s="67"/>
      <c r="PWW21" s="67"/>
      <c r="PWX21" s="67"/>
      <c r="PWY21" s="67"/>
      <c r="PWZ21" s="67"/>
      <c r="PXA21" s="67"/>
      <c r="PXB21" s="67"/>
      <c r="PXC21" s="67"/>
      <c r="PXD21" s="67"/>
      <c r="PXE21" s="67"/>
      <c r="PXF21" s="67"/>
      <c r="PXG21" s="67"/>
      <c r="PXH21" s="67"/>
      <c r="PXI21" s="67"/>
      <c r="PXJ21" s="67"/>
      <c r="PXK21" s="67"/>
      <c r="PXL21" s="67"/>
      <c r="PXM21" s="67"/>
      <c r="PXN21" s="67"/>
      <c r="PXO21" s="67"/>
      <c r="PXP21" s="67"/>
      <c r="PXQ21" s="67"/>
      <c r="PXR21" s="67"/>
      <c r="PXS21" s="67"/>
      <c r="PXT21" s="67"/>
      <c r="PXU21" s="67"/>
      <c r="PXV21" s="67"/>
      <c r="PXW21" s="67"/>
      <c r="PXX21" s="67"/>
      <c r="PXY21" s="67"/>
      <c r="PXZ21" s="67"/>
      <c r="PYA21" s="67"/>
      <c r="PYB21" s="67"/>
      <c r="PYC21" s="67"/>
      <c r="PYD21" s="67"/>
      <c r="PYE21" s="67"/>
      <c r="PYF21" s="67"/>
      <c r="PYG21" s="67"/>
      <c r="PYH21" s="67"/>
      <c r="PYI21" s="67"/>
      <c r="PYJ21" s="67"/>
      <c r="PYK21" s="67"/>
      <c r="PYL21" s="67"/>
      <c r="PYM21" s="67"/>
      <c r="PYN21" s="67"/>
      <c r="PYO21" s="67"/>
      <c r="PYP21" s="67"/>
      <c r="PYQ21" s="67"/>
      <c r="PYR21" s="67"/>
      <c r="PYS21" s="67"/>
      <c r="PYT21" s="67"/>
      <c r="PYU21" s="67"/>
      <c r="PYV21" s="67"/>
      <c r="PYW21" s="67"/>
      <c r="PYX21" s="67"/>
      <c r="PYY21" s="67"/>
      <c r="PYZ21" s="67"/>
      <c r="PZA21" s="67"/>
      <c r="PZB21" s="67"/>
      <c r="PZC21" s="67"/>
      <c r="PZD21" s="67"/>
      <c r="PZE21" s="67"/>
      <c r="PZF21" s="67"/>
      <c r="PZG21" s="67"/>
      <c r="PZH21" s="67"/>
      <c r="PZI21" s="67"/>
      <c r="PZJ21" s="67"/>
      <c r="PZK21" s="67"/>
      <c r="PZL21" s="67"/>
      <c r="PZM21" s="67"/>
      <c r="PZN21" s="67"/>
      <c r="PZO21" s="67"/>
      <c r="PZP21" s="67"/>
      <c r="PZQ21" s="67"/>
      <c r="PZR21" s="67"/>
      <c r="PZS21" s="67"/>
      <c r="PZT21" s="67"/>
      <c r="PZU21" s="67"/>
      <c r="PZV21" s="67"/>
      <c r="PZW21" s="67"/>
      <c r="PZX21" s="67"/>
      <c r="PZY21" s="67"/>
      <c r="PZZ21" s="67"/>
      <c r="QAA21" s="67"/>
      <c r="QAB21" s="67"/>
      <c r="QAC21" s="67"/>
      <c r="QAD21" s="67"/>
      <c r="QAE21" s="67"/>
      <c r="QAF21" s="67"/>
      <c r="QAG21" s="67"/>
      <c r="QAH21" s="67"/>
      <c r="QAI21" s="67"/>
      <c r="QAJ21" s="67"/>
      <c r="QAK21" s="67"/>
      <c r="QAL21" s="67"/>
      <c r="QAM21" s="67"/>
      <c r="QAN21" s="67"/>
      <c r="QAO21" s="67"/>
      <c r="QAP21" s="67"/>
      <c r="QAQ21" s="67"/>
      <c r="QAR21" s="67"/>
      <c r="QAS21" s="67"/>
      <c r="QAT21" s="67"/>
      <c r="QAU21" s="67"/>
      <c r="QAV21" s="67"/>
      <c r="QAW21" s="67"/>
      <c r="QAX21" s="67"/>
      <c r="QAY21" s="67"/>
      <c r="QAZ21" s="67"/>
      <c r="QBA21" s="67"/>
      <c r="QBB21" s="67"/>
      <c r="QBC21" s="67"/>
      <c r="QBD21" s="67"/>
      <c r="QBE21" s="67"/>
      <c r="QBF21" s="67"/>
      <c r="QBG21" s="67"/>
      <c r="QBH21" s="67"/>
      <c r="QBI21" s="67"/>
      <c r="QBJ21" s="67"/>
      <c r="QBK21" s="67"/>
      <c r="QBL21" s="67"/>
      <c r="QBM21" s="67"/>
      <c r="QBN21" s="67"/>
      <c r="QBO21" s="67"/>
      <c r="QBP21" s="67"/>
      <c r="QBQ21" s="67"/>
      <c r="QBR21" s="67"/>
      <c r="QBS21" s="67"/>
      <c r="QBT21" s="67"/>
      <c r="QBU21" s="67"/>
      <c r="QBV21" s="67"/>
      <c r="QBW21" s="67"/>
      <c r="QBX21" s="67"/>
      <c r="QBY21" s="67"/>
      <c r="QBZ21" s="67"/>
      <c r="QCA21" s="67"/>
      <c r="QCB21" s="67"/>
      <c r="QCC21" s="67"/>
      <c r="QCD21" s="67"/>
      <c r="QCE21" s="67"/>
      <c r="QCF21" s="67"/>
      <c r="QCG21" s="67"/>
      <c r="QCH21" s="67"/>
      <c r="QCI21" s="67"/>
      <c r="QCJ21" s="67"/>
      <c r="QCK21" s="67"/>
      <c r="QCL21" s="67"/>
      <c r="QCM21" s="67"/>
      <c r="QCN21" s="67"/>
      <c r="QCO21" s="67"/>
      <c r="QCP21" s="67"/>
      <c r="QCQ21" s="67"/>
      <c r="QCR21" s="67"/>
      <c r="QCS21" s="67"/>
      <c r="QCT21" s="67"/>
      <c r="QCU21" s="67"/>
      <c r="QCV21" s="67"/>
      <c r="QCW21" s="67"/>
      <c r="QCX21" s="67"/>
      <c r="QCY21" s="67"/>
      <c r="QCZ21" s="67"/>
      <c r="QDA21" s="67"/>
      <c r="QDB21" s="67"/>
      <c r="QDC21" s="67"/>
      <c r="QDD21" s="67"/>
      <c r="QDE21" s="67"/>
      <c r="QDF21" s="67"/>
      <c r="QDG21" s="67"/>
      <c r="QDH21" s="67"/>
      <c r="QDI21" s="67"/>
      <c r="QDJ21" s="67"/>
      <c r="QDK21" s="67"/>
      <c r="QDL21" s="67"/>
      <c r="QDM21" s="67"/>
      <c r="QDN21" s="67"/>
      <c r="QDO21" s="67"/>
      <c r="QDP21" s="67"/>
      <c r="QDQ21" s="67"/>
      <c r="QDR21" s="67"/>
      <c r="QDS21" s="67"/>
      <c r="QDT21" s="67"/>
      <c r="QDU21" s="67"/>
      <c r="QDV21" s="67"/>
      <c r="QDW21" s="67"/>
      <c r="QDX21" s="67"/>
      <c r="QDY21" s="67"/>
      <c r="QDZ21" s="67"/>
      <c r="QEA21" s="67"/>
      <c r="QEB21" s="67"/>
      <c r="QEC21" s="67"/>
      <c r="QED21" s="67"/>
      <c r="QEE21" s="67"/>
      <c r="QEF21" s="67"/>
      <c r="QEG21" s="67"/>
      <c r="QEH21" s="67"/>
      <c r="QEI21" s="67"/>
      <c r="QEJ21" s="67"/>
      <c r="QEK21" s="67"/>
      <c r="QEL21" s="67"/>
      <c r="QEM21" s="67"/>
      <c r="QEN21" s="67"/>
      <c r="QEO21" s="67"/>
      <c r="QEP21" s="67"/>
      <c r="QEQ21" s="67"/>
      <c r="QER21" s="67"/>
      <c r="QES21" s="67"/>
      <c r="QET21" s="67"/>
      <c r="QEU21" s="67"/>
      <c r="QEV21" s="67"/>
      <c r="QEW21" s="67"/>
      <c r="QEX21" s="67"/>
      <c r="QEY21" s="67"/>
      <c r="QEZ21" s="67"/>
      <c r="QFA21" s="67"/>
      <c r="QFB21" s="67"/>
      <c r="QFC21" s="67"/>
      <c r="QFD21" s="67"/>
      <c r="QFE21" s="67"/>
      <c r="QFF21" s="67"/>
      <c r="QFG21" s="67"/>
      <c r="QFH21" s="67"/>
      <c r="QFI21" s="67"/>
      <c r="QFJ21" s="67"/>
      <c r="QFK21" s="67"/>
      <c r="QFL21" s="67"/>
      <c r="QFM21" s="67"/>
      <c r="QFN21" s="67"/>
      <c r="QFO21" s="67"/>
      <c r="QFP21" s="67"/>
      <c r="QFQ21" s="67"/>
      <c r="QFR21" s="67"/>
      <c r="QFS21" s="67"/>
      <c r="QFT21" s="67"/>
      <c r="QFU21" s="67"/>
      <c r="QFV21" s="67"/>
      <c r="QFW21" s="67"/>
      <c r="QFX21" s="67"/>
      <c r="QFY21" s="67"/>
      <c r="QFZ21" s="67"/>
      <c r="QGA21" s="67"/>
      <c r="QGB21" s="67"/>
      <c r="QGC21" s="67"/>
      <c r="QGD21" s="67"/>
      <c r="QGE21" s="67"/>
      <c r="QGF21" s="67"/>
      <c r="QGG21" s="67"/>
      <c r="QGH21" s="67"/>
      <c r="QGI21" s="67"/>
      <c r="QGJ21" s="67"/>
      <c r="QGK21" s="67"/>
      <c r="QGL21" s="67"/>
      <c r="QGM21" s="67"/>
      <c r="QGN21" s="67"/>
      <c r="QGO21" s="67"/>
      <c r="QGP21" s="67"/>
      <c r="QGQ21" s="67"/>
      <c r="QGR21" s="67"/>
      <c r="QGS21" s="67"/>
      <c r="QGT21" s="67"/>
      <c r="QGU21" s="67"/>
      <c r="QGV21" s="67"/>
      <c r="QGW21" s="67"/>
      <c r="QGX21" s="67"/>
      <c r="QGY21" s="67"/>
      <c r="QGZ21" s="67"/>
      <c r="QHA21" s="67"/>
      <c r="QHB21" s="67"/>
      <c r="QHC21" s="67"/>
      <c r="QHD21" s="67"/>
      <c r="QHE21" s="67"/>
      <c r="QHF21" s="67"/>
      <c r="QHG21" s="67"/>
      <c r="QHH21" s="67"/>
      <c r="QHI21" s="67"/>
      <c r="QHJ21" s="67"/>
      <c r="QHK21" s="67"/>
      <c r="QHL21" s="67"/>
      <c r="QHM21" s="67"/>
      <c r="QHN21" s="67"/>
      <c r="QHO21" s="67"/>
      <c r="QHP21" s="67"/>
      <c r="QHQ21" s="67"/>
      <c r="QHR21" s="67"/>
      <c r="QHS21" s="67"/>
      <c r="QHT21" s="67"/>
      <c r="QHU21" s="67"/>
      <c r="QHV21" s="67"/>
      <c r="QHW21" s="67"/>
      <c r="QHX21" s="67"/>
      <c r="QHY21" s="67"/>
      <c r="QHZ21" s="67"/>
      <c r="QIA21" s="67"/>
      <c r="QIB21" s="67"/>
      <c r="QIC21" s="67"/>
      <c r="QID21" s="67"/>
      <c r="QIE21" s="67"/>
      <c r="QIF21" s="67"/>
      <c r="QIG21" s="67"/>
      <c r="QIH21" s="67"/>
      <c r="QII21" s="67"/>
      <c r="QIJ21" s="67"/>
      <c r="QIK21" s="67"/>
      <c r="QIL21" s="67"/>
      <c r="QIM21" s="67"/>
      <c r="QIN21" s="67"/>
      <c r="QIO21" s="67"/>
      <c r="QIP21" s="67"/>
      <c r="QIQ21" s="67"/>
      <c r="QIR21" s="67"/>
      <c r="QIS21" s="67"/>
      <c r="QIT21" s="67"/>
      <c r="QIU21" s="67"/>
      <c r="QIV21" s="67"/>
      <c r="QIW21" s="67"/>
      <c r="QIX21" s="67"/>
      <c r="QIY21" s="67"/>
      <c r="QIZ21" s="67"/>
      <c r="QJA21" s="67"/>
      <c r="QJB21" s="67"/>
      <c r="QJC21" s="67"/>
      <c r="QJD21" s="67"/>
      <c r="QJE21" s="67"/>
      <c r="QJF21" s="67"/>
      <c r="QJG21" s="67"/>
      <c r="QJH21" s="67"/>
      <c r="QJI21" s="67"/>
      <c r="QJJ21" s="67"/>
      <c r="QJK21" s="67"/>
      <c r="QJL21" s="67"/>
      <c r="QJM21" s="67"/>
      <c r="QJN21" s="67"/>
      <c r="QJO21" s="67"/>
      <c r="QJP21" s="67"/>
      <c r="QJQ21" s="67"/>
      <c r="QJR21" s="67"/>
      <c r="QJS21" s="67"/>
      <c r="QJT21" s="67"/>
      <c r="QJU21" s="67"/>
      <c r="QJV21" s="67"/>
      <c r="QJW21" s="67"/>
      <c r="QJX21" s="67"/>
      <c r="QJY21" s="67"/>
      <c r="QJZ21" s="67"/>
      <c r="QKA21" s="67"/>
      <c r="QKB21" s="67"/>
      <c r="QKC21" s="67"/>
      <c r="QKD21" s="67"/>
      <c r="QKE21" s="67"/>
      <c r="QKF21" s="67"/>
      <c r="QKG21" s="67"/>
      <c r="QKH21" s="67"/>
      <c r="QKI21" s="67"/>
      <c r="QKJ21" s="67"/>
      <c r="QKK21" s="67"/>
      <c r="QKL21" s="67"/>
      <c r="QKM21" s="67"/>
      <c r="QKN21" s="67"/>
      <c r="QKO21" s="67"/>
      <c r="QKP21" s="67"/>
      <c r="QKQ21" s="67"/>
      <c r="QKR21" s="67"/>
      <c r="QKS21" s="67"/>
      <c r="QKT21" s="67"/>
      <c r="QKU21" s="67"/>
      <c r="QKV21" s="67"/>
      <c r="QKW21" s="67"/>
      <c r="QKX21" s="67"/>
      <c r="QKY21" s="67"/>
      <c r="QKZ21" s="67"/>
      <c r="QLA21" s="67"/>
      <c r="QLB21" s="67"/>
      <c r="QLC21" s="67"/>
      <c r="QLD21" s="67"/>
      <c r="QLE21" s="67"/>
      <c r="QLF21" s="67"/>
      <c r="QLG21" s="67"/>
      <c r="QLH21" s="67"/>
      <c r="QLI21" s="67"/>
      <c r="QLJ21" s="67"/>
      <c r="QLK21" s="67"/>
      <c r="QLL21" s="67"/>
      <c r="QLM21" s="67"/>
      <c r="QLN21" s="67"/>
      <c r="QLO21" s="67"/>
      <c r="QLP21" s="67"/>
      <c r="QLQ21" s="67"/>
      <c r="QLR21" s="67"/>
      <c r="QLS21" s="67"/>
      <c r="QLT21" s="67"/>
      <c r="QLU21" s="67"/>
      <c r="QLV21" s="67"/>
      <c r="QLW21" s="67"/>
      <c r="QLX21" s="67"/>
      <c r="QLY21" s="67"/>
      <c r="QLZ21" s="67"/>
      <c r="QMA21" s="67"/>
      <c r="QMB21" s="67"/>
      <c r="QMC21" s="67"/>
      <c r="QMD21" s="67"/>
      <c r="QME21" s="67"/>
      <c r="QMF21" s="67"/>
      <c r="QMG21" s="67"/>
      <c r="QMH21" s="67"/>
      <c r="QMI21" s="67"/>
      <c r="QMJ21" s="67"/>
      <c r="QMK21" s="67"/>
      <c r="QML21" s="67"/>
      <c r="QMM21" s="67"/>
      <c r="QMN21" s="67"/>
      <c r="QMO21" s="67"/>
      <c r="QMP21" s="67"/>
      <c r="QMQ21" s="67"/>
      <c r="QMR21" s="67"/>
      <c r="QMS21" s="67"/>
      <c r="QMT21" s="67"/>
      <c r="QMU21" s="67"/>
      <c r="QMV21" s="67"/>
      <c r="QMW21" s="67"/>
      <c r="QMX21" s="67"/>
      <c r="QMY21" s="67"/>
      <c r="QMZ21" s="67"/>
      <c r="QNA21" s="67"/>
      <c r="QNB21" s="67"/>
      <c r="QNC21" s="67"/>
      <c r="QND21" s="67"/>
      <c r="QNE21" s="67"/>
      <c r="QNF21" s="67"/>
      <c r="QNG21" s="67"/>
      <c r="QNH21" s="67"/>
      <c r="QNI21" s="67"/>
      <c r="QNJ21" s="67"/>
      <c r="QNK21" s="67"/>
      <c r="QNL21" s="67"/>
      <c r="QNM21" s="67"/>
      <c r="QNN21" s="67"/>
      <c r="QNO21" s="67"/>
      <c r="QNP21" s="67"/>
      <c r="QNQ21" s="67"/>
      <c r="QNR21" s="67"/>
      <c r="QNS21" s="67"/>
      <c r="QNT21" s="67"/>
      <c r="QNU21" s="67"/>
      <c r="QNV21" s="67"/>
      <c r="QNW21" s="67"/>
      <c r="QNX21" s="67"/>
      <c r="QNY21" s="67"/>
      <c r="QNZ21" s="67"/>
      <c r="QOA21" s="67"/>
      <c r="QOB21" s="67"/>
      <c r="QOC21" s="67"/>
      <c r="QOD21" s="67"/>
      <c r="QOE21" s="67"/>
      <c r="QOF21" s="67"/>
      <c r="QOG21" s="67"/>
      <c r="QOH21" s="67"/>
      <c r="QOI21" s="67"/>
      <c r="QOJ21" s="67"/>
      <c r="QOK21" s="67"/>
      <c r="QOL21" s="67"/>
      <c r="QOM21" s="67"/>
      <c r="QON21" s="67"/>
      <c r="QOO21" s="67"/>
      <c r="QOP21" s="67"/>
      <c r="QOQ21" s="67"/>
      <c r="QOR21" s="67"/>
      <c r="QOS21" s="67"/>
      <c r="QOT21" s="67"/>
      <c r="QOU21" s="67"/>
      <c r="QOV21" s="67"/>
      <c r="QOW21" s="67"/>
      <c r="QOX21" s="67"/>
      <c r="QOY21" s="67"/>
      <c r="QOZ21" s="67"/>
      <c r="QPA21" s="67"/>
      <c r="QPB21" s="67"/>
      <c r="QPC21" s="67"/>
      <c r="QPD21" s="67"/>
      <c r="QPE21" s="67"/>
      <c r="QPF21" s="67"/>
      <c r="QPG21" s="67"/>
      <c r="QPH21" s="67"/>
      <c r="QPI21" s="67"/>
      <c r="QPJ21" s="67"/>
      <c r="QPK21" s="67"/>
      <c r="QPL21" s="67"/>
      <c r="QPM21" s="67"/>
      <c r="QPN21" s="67"/>
      <c r="QPO21" s="67"/>
      <c r="QPP21" s="67"/>
      <c r="QPQ21" s="67"/>
      <c r="QPR21" s="67"/>
      <c r="QPS21" s="67"/>
      <c r="QPT21" s="67"/>
      <c r="QPU21" s="67"/>
      <c r="QPV21" s="67"/>
      <c r="QPW21" s="67"/>
      <c r="QPX21" s="67"/>
      <c r="QPY21" s="67"/>
      <c r="QPZ21" s="67"/>
      <c r="QQA21" s="67"/>
      <c r="QQB21" s="67"/>
      <c r="QQC21" s="67"/>
      <c r="QQD21" s="67"/>
      <c r="QQE21" s="67"/>
      <c r="QQF21" s="67"/>
      <c r="QQG21" s="67"/>
      <c r="QQH21" s="67"/>
      <c r="QQI21" s="67"/>
      <c r="QQJ21" s="67"/>
      <c r="QQK21" s="67"/>
      <c r="QQL21" s="67"/>
      <c r="QQM21" s="67"/>
      <c r="QQN21" s="67"/>
      <c r="QQO21" s="67"/>
      <c r="QQP21" s="67"/>
      <c r="QQQ21" s="67"/>
      <c r="QQR21" s="67"/>
      <c r="QQS21" s="67"/>
      <c r="QQT21" s="67"/>
      <c r="QQU21" s="67"/>
      <c r="QQV21" s="67"/>
      <c r="QQW21" s="67"/>
      <c r="QQX21" s="67"/>
      <c r="QQY21" s="67"/>
      <c r="QQZ21" s="67"/>
      <c r="QRA21" s="67"/>
      <c r="QRB21" s="67"/>
      <c r="QRC21" s="67"/>
      <c r="QRD21" s="67"/>
      <c r="QRE21" s="67"/>
      <c r="QRF21" s="67"/>
      <c r="QRG21" s="67"/>
      <c r="QRH21" s="67"/>
      <c r="QRI21" s="67"/>
      <c r="QRJ21" s="67"/>
      <c r="QRK21" s="67"/>
      <c r="QRL21" s="67"/>
      <c r="QRM21" s="67"/>
      <c r="QRN21" s="67"/>
      <c r="QRO21" s="67"/>
      <c r="QRP21" s="67"/>
      <c r="QRQ21" s="67"/>
      <c r="QRR21" s="67"/>
      <c r="QRS21" s="67"/>
      <c r="QRT21" s="67"/>
      <c r="QRU21" s="67"/>
      <c r="QRV21" s="67"/>
      <c r="QRW21" s="67"/>
      <c r="QRX21" s="67"/>
      <c r="QRY21" s="67"/>
      <c r="QRZ21" s="67"/>
      <c r="QSA21" s="67"/>
      <c r="QSB21" s="67"/>
      <c r="QSC21" s="67"/>
      <c r="QSD21" s="67"/>
      <c r="QSE21" s="67"/>
      <c r="QSF21" s="67"/>
      <c r="QSG21" s="67"/>
      <c r="QSH21" s="67"/>
      <c r="QSI21" s="67"/>
      <c r="QSJ21" s="67"/>
      <c r="QSK21" s="67"/>
      <c r="QSL21" s="67"/>
      <c r="QSM21" s="67"/>
      <c r="QSN21" s="67"/>
      <c r="QSO21" s="67"/>
      <c r="QSP21" s="67"/>
      <c r="QSQ21" s="67"/>
      <c r="QSR21" s="67"/>
      <c r="QSS21" s="67"/>
      <c r="QST21" s="67"/>
      <c r="QSU21" s="67"/>
      <c r="QSV21" s="67"/>
      <c r="QSW21" s="67"/>
      <c r="QSX21" s="67"/>
      <c r="QSY21" s="67"/>
      <c r="QSZ21" s="67"/>
      <c r="QTA21" s="67"/>
      <c r="QTB21" s="67"/>
      <c r="QTC21" s="67"/>
      <c r="QTD21" s="67"/>
      <c r="QTE21" s="67"/>
      <c r="QTF21" s="67"/>
      <c r="QTG21" s="67"/>
      <c r="QTH21" s="67"/>
      <c r="QTI21" s="67"/>
      <c r="QTJ21" s="67"/>
      <c r="QTK21" s="67"/>
      <c r="QTL21" s="67"/>
      <c r="QTM21" s="67"/>
      <c r="QTN21" s="67"/>
      <c r="QTO21" s="67"/>
      <c r="QTP21" s="67"/>
      <c r="QTQ21" s="67"/>
      <c r="QTR21" s="67"/>
      <c r="QTS21" s="67"/>
      <c r="QTT21" s="67"/>
      <c r="QTU21" s="67"/>
      <c r="QTV21" s="67"/>
      <c r="QTW21" s="67"/>
      <c r="QTX21" s="67"/>
      <c r="QTY21" s="67"/>
      <c r="QTZ21" s="67"/>
      <c r="QUA21" s="67"/>
      <c r="QUB21" s="67"/>
      <c r="QUC21" s="67"/>
      <c r="QUD21" s="67"/>
      <c r="QUE21" s="67"/>
      <c r="QUF21" s="67"/>
      <c r="QUG21" s="67"/>
      <c r="QUH21" s="67"/>
      <c r="QUI21" s="67"/>
      <c r="QUJ21" s="67"/>
      <c r="QUK21" s="67"/>
      <c r="QUL21" s="67"/>
      <c r="QUM21" s="67"/>
      <c r="QUN21" s="67"/>
      <c r="QUO21" s="67"/>
      <c r="QUP21" s="67"/>
      <c r="QUQ21" s="67"/>
      <c r="QUR21" s="67"/>
      <c r="QUS21" s="67"/>
      <c r="QUT21" s="67"/>
      <c r="QUU21" s="67"/>
      <c r="QUV21" s="67"/>
      <c r="QUW21" s="67"/>
      <c r="QUX21" s="67"/>
      <c r="QUY21" s="67"/>
      <c r="QUZ21" s="67"/>
      <c r="QVA21" s="67"/>
      <c r="QVB21" s="67"/>
      <c r="QVC21" s="67"/>
      <c r="QVD21" s="67"/>
      <c r="QVE21" s="67"/>
      <c r="QVF21" s="67"/>
      <c r="QVG21" s="67"/>
      <c r="QVH21" s="67"/>
      <c r="QVI21" s="67"/>
      <c r="QVJ21" s="67"/>
      <c r="QVK21" s="67"/>
      <c r="QVL21" s="67"/>
      <c r="QVM21" s="67"/>
      <c r="QVN21" s="67"/>
      <c r="QVO21" s="67"/>
      <c r="QVP21" s="67"/>
      <c r="QVQ21" s="67"/>
      <c r="QVR21" s="67"/>
      <c r="QVS21" s="67"/>
      <c r="QVT21" s="67"/>
      <c r="QVU21" s="67"/>
      <c r="QVV21" s="67"/>
      <c r="QVW21" s="67"/>
      <c r="QVX21" s="67"/>
      <c r="QVY21" s="67"/>
      <c r="QVZ21" s="67"/>
      <c r="QWA21" s="67"/>
      <c r="QWB21" s="67"/>
      <c r="QWC21" s="67"/>
      <c r="QWD21" s="67"/>
      <c r="QWE21" s="67"/>
      <c r="QWF21" s="67"/>
      <c r="QWG21" s="67"/>
      <c r="QWH21" s="67"/>
      <c r="QWI21" s="67"/>
      <c r="QWJ21" s="67"/>
      <c r="QWK21" s="67"/>
      <c r="QWL21" s="67"/>
      <c r="QWM21" s="67"/>
      <c r="QWN21" s="67"/>
      <c r="QWO21" s="67"/>
      <c r="QWP21" s="67"/>
      <c r="QWQ21" s="67"/>
      <c r="QWR21" s="67"/>
      <c r="QWS21" s="67"/>
      <c r="QWT21" s="67"/>
      <c r="QWU21" s="67"/>
      <c r="QWV21" s="67"/>
      <c r="QWW21" s="67"/>
      <c r="QWX21" s="67"/>
      <c r="QWY21" s="67"/>
      <c r="QWZ21" s="67"/>
      <c r="QXA21" s="67"/>
      <c r="QXB21" s="67"/>
      <c r="QXC21" s="67"/>
      <c r="QXD21" s="67"/>
      <c r="QXE21" s="67"/>
      <c r="QXF21" s="67"/>
      <c r="QXG21" s="67"/>
      <c r="QXH21" s="67"/>
      <c r="QXI21" s="67"/>
      <c r="QXJ21" s="67"/>
      <c r="QXK21" s="67"/>
      <c r="QXL21" s="67"/>
      <c r="QXM21" s="67"/>
      <c r="QXN21" s="67"/>
      <c r="QXO21" s="67"/>
      <c r="QXP21" s="67"/>
      <c r="QXQ21" s="67"/>
      <c r="QXR21" s="67"/>
      <c r="QXS21" s="67"/>
      <c r="QXT21" s="67"/>
      <c r="QXU21" s="67"/>
      <c r="QXV21" s="67"/>
      <c r="QXW21" s="67"/>
      <c r="QXX21" s="67"/>
      <c r="QXY21" s="67"/>
      <c r="QXZ21" s="67"/>
      <c r="QYA21" s="67"/>
      <c r="QYB21" s="67"/>
      <c r="QYC21" s="67"/>
      <c r="QYD21" s="67"/>
      <c r="QYE21" s="67"/>
      <c r="QYF21" s="67"/>
      <c r="QYG21" s="67"/>
      <c r="QYH21" s="67"/>
      <c r="QYI21" s="67"/>
      <c r="QYJ21" s="67"/>
      <c r="QYK21" s="67"/>
      <c r="QYL21" s="67"/>
      <c r="QYM21" s="67"/>
      <c r="QYN21" s="67"/>
      <c r="QYO21" s="67"/>
      <c r="QYP21" s="67"/>
      <c r="QYQ21" s="67"/>
      <c r="QYR21" s="67"/>
      <c r="QYS21" s="67"/>
      <c r="QYT21" s="67"/>
      <c r="QYU21" s="67"/>
      <c r="QYV21" s="67"/>
      <c r="QYW21" s="67"/>
      <c r="QYX21" s="67"/>
      <c r="QYY21" s="67"/>
      <c r="QYZ21" s="67"/>
      <c r="QZA21" s="67"/>
      <c r="QZB21" s="67"/>
      <c r="QZC21" s="67"/>
      <c r="QZD21" s="67"/>
      <c r="QZE21" s="67"/>
      <c r="QZF21" s="67"/>
      <c r="QZG21" s="67"/>
      <c r="QZH21" s="67"/>
      <c r="QZI21" s="67"/>
      <c r="QZJ21" s="67"/>
      <c r="QZK21" s="67"/>
      <c r="QZL21" s="67"/>
      <c r="QZM21" s="67"/>
      <c r="QZN21" s="67"/>
      <c r="QZO21" s="67"/>
      <c r="QZP21" s="67"/>
      <c r="QZQ21" s="67"/>
      <c r="QZR21" s="67"/>
      <c r="QZS21" s="67"/>
      <c r="QZT21" s="67"/>
      <c r="QZU21" s="67"/>
      <c r="QZV21" s="67"/>
      <c r="QZW21" s="67"/>
      <c r="QZX21" s="67"/>
      <c r="QZY21" s="67"/>
      <c r="QZZ21" s="67"/>
      <c r="RAA21" s="67"/>
      <c r="RAB21" s="67"/>
      <c r="RAC21" s="67"/>
      <c r="RAD21" s="67"/>
      <c r="RAE21" s="67"/>
      <c r="RAF21" s="67"/>
      <c r="RAG21" s="67"/>
      <c r="RAH21" s="67"/>
      <c r="RAI21" s="67"/>
      <c r="RAJ21" s="67"/>
      <c r="RAK21" s="67"/>
      <c r="RAL21" s="67"/>
      <c r="RAM21" s="67"/>
      <c r="RAN21" s="67"/>
      <c r="RAO21" s="67"/>
      <c r="RAP21" s="67"/>
      <c r="RAQ21" s="67"/>
      <c r="RAR21" s="67"/>
      <c r="RAS21" s="67"/>
      <c r="RAT21" s="67"/>
      <c r="RAU21" s="67"/>
      <c r="RAV21" s="67"/>
      <c r="RAW21" s="67"/>
      <c r="RAX21" s="67"/>
      <c r="RAY21" s="67"/>
      <c r="RAZ21" s="67"/>
      <c r="RBA21" s="67"/>
      <c r="RBB21" s="67"/>
      <c r="RBC21" s="67"/>
      <c r="RBD21" s="67"/>
      <c r="RBE21" s="67"/>
      <c r="RBF21" s="67"/>
      <c r="RBG21" s="67"/>
      <c r="RBH21" s="67"/>
      <c r="RBI21" s="67"/>
      <c r="RBJ21" s="67"/>
      <c r="RBK21" s="67"/>
      <c r="RBL21" s="67"/>
      <c r="RBM21" s="67"/>
      <c r="RBN21" s="67"/>
      <c r="RBO21" s="67"/>
      <c r="RBP21" s="67"/>
      <c r="RBQ21" s="67"/>
      <c r="RBR21" s="67"/>
      <c r="RBS21" s="67"/>
      <c r="RBT21" s="67"/>
      <c r="RBU21" s="67"/>
      <c r="RBV21" s="67"/>
      <c r="RBW21" s="67"/>
      <c r="RBX21" s="67"/>
      <c r="RBY21" s="67"/>
      <c r="RBZ21" s="67"/>
      <c r="RCA21" s="67"/>
      <c r="RCB21" s="67"/>
      <c r="RCC21" s="67"/>
      <c r="RCD21" s="67"/>
      <c r="RCE21" s="67"/>
      <c r="RCF21" s="67"/>
      <c r="RCG21" s="67"/>
      <c r="RCH21" s="67"/>
      <c r="RCI21" s="67"/>
      <c r="RCJ21" s="67"/>
      <c r="RCK21" s="67"/>
      <c r="RCL21" s="67"/>
      <c r="RCM21" s="67"/>
      <c r="RCN21" s="67"/>
      <c r="RCO21" s="67"/>
      <c r="RCP21" s="67"/>
      <c r="RCQ21" s="67"/>
      <c r="RCR21" s="67"/>
      <c r="RCS21" s="67"/>
      <c r="RCT21" s="67"/>
      <c r="RCU21" s="67"/>
      <c r="RCV21" s="67"/>
      <c r="RCW21" s="67"/>
      <c r="RCX21" s="67"/>
      <c r="RCY21" s="67"/>
      <c r="RCZ21" s="67"/>
      <c r="RDA21" s="67"/>
      <c r="RDB21" s="67"/>
      <c r="RDC21" s="67"/>
      <c r="RDD21" s="67"/>
      <c r="RDE21" s="67"/>
      <c r="RDF21" s="67"/>
      <c r="RDG21" s="67"/>
      <c r="RDH21" s="67"/>
      <c r="RDI21" s="67"/>
      <c r="RDJ21" s="67"/>
      <c r="RDK21" s="67"/>
      <c r="RDL21" s="67"/>
      <c r="RDM21" s="67"/>
      <c r="RDN21" s="67"/>
      <c r="RDO21" s="67"/>
      <c r="RDP21" s="67"/>
      <c r="RDQ21" s="67"/>
      <c r="RDR21" s="67"/>
      <c r="RDS21" s="67"/>
      <c r="RDT21" s="67"/>
      <c r="RDU21" s="67"/>
      <c r="RDV21" s="67"/>
      <c r="RDW21" s="67"/>
      <c r="RDX21" s="67"/>
      <c r="RDY21" s="67"/>
      <c r="RDZ21" s="67"/>
      <c r="REA21" s="67"/>
      <c r="REB21" s="67"/>
      <c r="REC21" s="67"/>
      <c r="RED21" s="67"/>
      <c r="REE21" s="67"/>
      <c r="REF21" s="67"/>
      <c r="REG21" s="67"/>
      <c r="REH21" s="67"/>
      <c r="REI21" s="67"/>
      <c r="REJ21" s="67"/>
      <c r="REK21" s="67"/>
      <c r="REL21" s="67"/>
      <c r="REM21" s="67"/>
      <c r="REN21" s="67"/>
      <c r="REO21" s="67"/>
      <c r="REP21" s="67"/>
      <c r="REQ21" s="67"/>
      <c r="RER21" s="67"/>
      <c r="RES21" s="67"/>
      <c r="RET21" s="67"/>
      <c r="REU21" s="67"/>
      <c r="REV21" s="67"/>
      <c r="REW21" s="67"/>
      <c r="REX21" s="67"/>
      <c r="REY21" s="67"/>
      <c r="REZ21" s="67"/>
      <c r="RFA21" s="67"/>
      <c r="RFB21" s="67"/>
      <c r="RFC21" s="67"/>
      <c r="RFD21" s="67"/>
      <c r="RFE21" s="67"/>
      <c r="RFF21" s="67"/>
      <c r="RFG21" s="67"/>
      <c r="RFH21" s="67"/>
      <c r="RFI21" s="67"/>
      <c r="RFJ21" s="67"/>
      <c r="RFK21" s="67"/>
      <c r="RFL21" s="67"/>
      <c r="RFM21" s="67"/>
      <c r="RFN21" s="67"/>
      <c r="RFO21" s="67"/>
      <c r="RFP21" s="67"/>
      <c r="RFQ21" s="67"/>
      <c r="RFR21" s="67"/>
      <c r="RFS21" s="67"/>
      <c r="RFT21" s="67"/>
      <c r="RFU21" s="67"/>
      <c r="RFV21" s="67"/>
      <c r="RFW21" s="67"/>
      <c r="RFX21" s="67"/>
      <c r="RFY21" s="67"/>
      <c r="RFZ21" s="67"/>
      <c r="RGA21" s="67"/>
      <c r="RGB21" s="67"/>
      <c r="RGC21" s="67"/>
      <c r="RGD21" s="67"/>
      <c r="RGE21" s="67"/>
      <c r="RGF21" s="67"/>
      <c r="RGG21" s="67"/>
      <c r="RGH21" s="67"/>
      <c r="RGI21" s="67"/>
      <c r="RGJ21" s="67"/>
      <c r="RGK21" s="67"/>
      <c r="RGL21" s="67"/>
      <c r="RGM21" s="67"/>
      <c r="RGN21" s="67"/>
      <c r="RGO21" s="67"/>
      <c r="RGP21" s="67"/>
      <c r="RGQ21" s="67"/>
      <c r="RGR21" s="67"/>
      <c r="RGS21" s="67"/>
      <c r="RGT21" s="67"/>
      <c r="RGU21" s="67"/>
      <c r="RGV21" s="67"/>
      <c r="RGW21" s="67"/>
      <c r="RGX21" s="67"/>
      <c r="RGY21" s="67"/>
      <c r="RGZ21" s="67"/>
      <c r="RHA21" s="67"/>
      <c r="RHB21" s="67"/>
      <c r="RHC21" s="67"/>
      <c r="RHD21" s="67"/>
      <c r="RHE21" s="67"/>
      <c r="RHF21" s="67"/>
      <c r="RHG21" s="67"/>
      <c r="RHH21" s="67"/>
      <c r="RHI21" s="67"/>
      <c r="RHJ21" s="67"/>
      <c r="RHK21" s="67"/>
      <c r="RHL21" s="67"/>
      <c r="RHM21" s="67"/>
      <c r="RHN21" s="67"/>
      <c r="RHO21" s="67"/>
      <c r="RHP21" s="67"/>
      <c r="RHQ21" s="67"/>
      <c r="RHR21" s="67"/>
      <c r="RHS21" s="67"/>
      <c r="RHT21" s="67"/>
      <c r="RHU21" s="67"/>
      <c r="RHV21" s="67"/>
      <c r="RHW21" s="67"/>
      <c r="RHX21" s="67"/>
      <c r="RHY21" s="67"/>
      <c r="RHZ21" s="67"/>
      <c r="RIA21" s="67"/>
      <c r="RIB21" s="67"/>
      <c r="RIC21" s="67"/>
      <c r="RID21" s="67"/>
      <c r="RIE21" s="67"/>
      <c r="RIF21" s="67"/>
      <c r="RIG21" s="67"/>
      <c r="RIH21" s="67"/>
      <c r="RII21" s="67"/>
      <c r="RIJ21" s="67"/>
      <c r="RIK21" s="67"/>
      <c r="RIL21" s="67"/>
      <c r="RIM21" s="67"/>
      <c r="RIN21" s="67"/>
      <c r="RIO21" s="67"/>
      <c r="RIP21" s="67"/>
      <c r="RIQ21" s="67"/>
      <c r="RIR21" s="67"/>
      <c r="RIS21" s="67"/>
      <c r="RIT21" s="67"/>
      <c r="RIU21" s="67"/>
      <c r="RIV21" s="67"/>
      <c r="RIW21" s="67"/>
      <c r="RIX21" s="67"/>
      <c r="RIY21" s="67"/>
      <c r="RIZ21" s="67"/>
      <c r="RJA21" s="67"/>
      <c r="RJB21" s="67"/>
      <c r="RJC21" s="67"/>
      <c r="RJD21" s="67"/>
      <c r="RJE21" s="67"/>
      <c r="RJF21" s="67"/>
      <c r="RJG21" s="67"/>
      <c r="RJH21" s="67"/>
      <c r="RJI21" s="67"/>
      <c r="RJJ21" s="67"/>
      <c r="RJK21" s="67"/>
      <c r="RJL21" s="67"/>
      <c r="RJM21" s="67"/>
      <c r="RJN21" s="67"/>
      <c r="RJO21" s="67"/>
      <c r="RJP21" s="67"/>
      <c r="RJQ21" s="67"/>
      <c r="RJR21" s="67"/>
      <c r="RJS21" s="67"/>
      <c r="RJT21" s="67"/>
      <c r="RJU21" s="67"/>
      <c r="RJV21" s="67"/>
      <c r="RJW21" s="67"/>
      <c r="RJX21" s="67"/>
      <c r="RJY21" s="67"/>
      <c r="RJZ21" s="67"/>
      <c r="RKA21" s="67"/>
      <c r="RKB21" s="67"/>
      <c r="RKC21" s="67"/>
      <c r="RKD21" s="67"/>
      <c r="RKE21" s="67"/>
      <c r="RKF21" s="67"/>
      <c r="RKG21" s="67"/>
      <c r="RKH21" s="67"/>
      <c r="RKI21" s="67"/>
      <c r="RKJ21" s="67"/>
      <c r="RKK21" s="67"/>
      <c r="RKL21" s="67"/>
      <c r="RKM21" s="67"/>
      <c r="RKN21" s="67"/>
      <c r="RKO21" s="67"/>
      <c r="RKP21" s="67"/>
      <c r="RKQ21" s="67"/>
      <c r="RKR21" s="67"/>
      <c r="RKS21" s="67"/>
      <c r="RKT21" s="67"/>
      <c r="RKU21" s="67"/>
      <c r="RKV21" s="67"/>
      <c r="RKW21" s="67"/>
      <c r="RKX21" s="67"/>
      <c r="RKY21" s="67"/>
      <c r="RKZ21" s="67"/>
      <c r="RLA21" s="67"/>
      <c r="RLB21" s="67"/>
      <c r="RLC21" s="67"/>
      <c r="RLD21" s="67"/>
      <c r="RLE21" s="67"/>
      <c r="RLF21" s="67"/>
      <c r="RLG21" s="67"/>
      <c r="RLH21" s="67"/>
      <c r="RLI21" s="67"/>
      <c r="RLJ21" s="67"/>
      <c r="RLK21" s="67"/>
      <c r="RLL21" s="67"/>
      <c r="RLM21" s="67"/>
      <c r="RLN21" s="67"/>
      <c r="RLO21" s="67"/>
      <c r="RLP21" s="67"/>
      <c r="RLQ21" s="67"/>
      <c r="RLR21" s="67"/>
      <c r="RLS21" s="67"/>
      <c r="RLT21" s="67"/>
      <c r="RLU21" s="67"/>
      <c r="RLV21" s="67"/>
      <c r="RLW21" s="67"/>
      <c r="RLX21" s="67"/>
      <c r="RLY21" s="67"/>
      <c r="RLZ21" s="67"/>
      <c r="RMA21" s="67"/>
      <c r="RMB21" s="67"/>
      <c r="RMC21" s="67"/>
      <c r="RMD21" s="67"/>
      <c r="RME21" s="67"/>
      <c r="RMF21" s="67"/>
      <c r="RMG21" s="67"/>
      <c r="RMH21" s="67"/>
      <c r="RMI21" s="67"/>
      <c r="RMJ21" s="67"/>
      <c r="RMK21" s="67"/>
      <c r="RML21" s="67"/>
      <c r="RMM21" s="67"/>
      <c r="RMN21" s="67"/>
      <c r="RMO21" s="67"/>
      <c r="RMP21" s="67"/>
      <c r="RMQ21" s="67"/>
      <c r="RMR21" s="67"/>
      <c r="RMS21" s="67"/>
      <c r="RMT21" s="67"/>
      <c r="RMU21" s="67"/>
      <c r="RMV21" s="67"/>
      <c r="RMW21" s="67"/>
      <c r="RMX21" s="67"/>
      <c r="RMY21" s="67"/>
      <c r="RMZ21" s="67"/>
      <c r="RNA21" s="67"/>
      <c r="RNB21" s="67"/>
      <c r="RNC21" s="67"/>
      <c r="RND21" s="67"/>
      <c r="RNE21" s="67"/>
      <c r="RNF21" s="67"/>
      <c r="RNG21" s="67"/>
      <c r="RNH21" s="67"/>
      <c r="RNI21" s="67"/>
      <c r="RNJ21" s="67"/>
      <c r="RNK21" s="67"/>
      <c r="RNL21" s="67"/>
      <c r="RNM21" s="67"/>
      <c r="RNN21" s="67"/>
      <c r="RNO21" s="67"/>
      <c r="RNP21" s="67"/>
      <c r="RNQ21" s="67"/>
      <c r="RNR21" s="67"/>
      <c r="RNS21" s="67"/>
      <c r="RNT21" s="67"/>
      <c r="RNU21" s="67"/>
      <c r="RNV21" s="67"/>
      <c r="RNW21" s="67"/>
      <c r="RNX21" s="67"/>
      <c r="RNY21" s="67"/>
      <c r="RNZ21" s="67"/>
      <c r="ROA21" s="67"/>
      <c r="ROB21" s="67"/>
      <c r="ROC21" s="67"/>
      <c r="ROD21" s="67"/>
      <c r="ROE21" s="67"/>
      <c r="ROF21" s="67"/>
      <c r="ROG21" s="67"/>
      <c r="ROH21" s="67"/>
      <c r="ROI21" s="67"/>
      <c r="ROJ21" s="67"/>
      <c r="ROK21" s="67"/>
      <c r="ROL21" s="67"/>
      <c r="ROM21" s="67"/>
      <c r="RON21" s="67"/>
      <c r="ROO21" s="67"/>
      <c r="ROP21" s="67"/>
      <c r="ROQ21" s="67"/>
      <c r="ROR21" s="67"/>
      <c r="ROS21" s="67"/>
      <c r="ROT21" s="67"/>
      <c r="ROU21" s="67"/>
      <c r="ROV21" s="67"/>
      <c r="ROW21" s="67"/>
      <c r="ROX21" s="67"/>
      <c r="ROY21" s="67"/>
      <c r="ROZ21" s="67"/>
      <c r="RPA21" s="67"/>
      <c r="RPB21" s="67"/>
      <c r="RPC21" s="67"/>
      <c r="RPD21" s="67"/>
      <c r="RPE21" s="67"/>
      <c r="RPF21" s="67"/>
      <c r="RPG21" s="67"/>
      <c r="RPH21" s="67"/>
      <c r="RPI21" s="67"/>
      <c r="RPJ21" s="67"/>
      <c r="RPK21" s="67"/>
      <c r="RPL21" s="67"/>
      <c r="RPM21" s="67"/>
      <c r="RPN21" s="67"/>
      <c r="RPO21" s="67"/>
      <c r="RPP21" s="67"/>
      <c r="RPQ21" s="67"/>
      <c r="RPR21" s="67"/>
      <c r="RPS21" s="67"/>
      <c r="RPT21" s="67"/>
      <c r="RPU21" s="67"/>
      <c r="RPV21" s="67"/>
      <c r="RPW21" s="67"/>
      <c r="RPX21" s="67"/>
      <c r="RPY21" s="67"/>
      <c r="RPZ21" s="67"/>
      <c r="RQA21" s="67"/>
      <c r="RQB21" s="67"/>
      <c r="RQC21" s="67"/>
      <c r="RQD21" s="67"/>
      <c r="RQE21" s="67"/>
      <c r="RQF21" s="67"/>
      <c r="RQG21" s="67"/>
      <c r="RQH21" s="67"/>
      <c r="RQI21" s="67"/>
      <c r="RQJ21" s="67"/>
      <c r="RQK21" s="67"/>
      <c r="RQL21" s="67"/>
      <c r="RQM21" s="67"/>
      <c r="RQN21" s="67"/>
      <c r="RQO21" s="67"/>
      <c r="RQP21" s="67"/>
      <c r="RQQ21" s="67"/>
      <c r="RQR21" s="67"/>
      <c r="RQS21" s="67"/>
      <c r="RQT21" s="67"/>
      <c r="RQU21" s="67"/>
      <c r="RQV21" s="67"/>
      <c r="RQW21" s="67"/>
      <c r="RQX21" s="67"/>
      <c r="RQY21" s="67"/>
      <c r="RQZ21" s="67"/>
      <c r="RRA21" s="67"/>
      <c r="RRB21" s="67"/>
      <c r="RRC21" s="67"/>
      <c r="RRD21" s="67"/>
      <c r="RRE21" s="67"/>
      <c r="RRF21" s="67"/>
      <c r="RRG21" s="67"/>
      <c r="RRH21" s="67"/>
      <c r="RRI21" s="67"/>
      <c r="RRJ21" s="67"/>
      <c r="RRK21" s="67"/>
      <c r="RRL21" s="67"/>
      <c r="RRM21" s="67"/>
      <c r="RRN21" s="67"/>
      <c r="RRO21" s="67"/>
      <c r="RRP21" s="67"/>
      <c r="RRQ21" s="67"/>
      <c r="RRR21" s="67"/>
      <c r="RRS21" s="67"/>
      <c r="RRT21" s="67"/>
      <c r="RRU21" s="67"/>
      <c r="RRV21" s="67"/>
      <c r="RRW21" s="67"/>
      <c r="RRX21" s="67"/>
      <c r="RRY21" s="67"/>
      <c r="RRZ21" s="67"/>
      <c r="RSA21" s="67"/>
      <c r="RSB21" s="67"/>
      <c r="RSC21" s="67"/>
      <c r="RSD21" s="67"/>
      <c r="RSE21" s="67"/>
      <c r="RSF21" s="67"/>
      <c r="RSG21" s="67"/>
      <c r="RSH21" s="67"/>
      <c r="RSI21" s="67"/>
      <c r="RSJ21" s="67"/>
      <c r="RSK21" s="67"/>
      <c r="RSL21" s="67"/>
      <c r="RSM21" s="67"/>
      <c r="RSN21" s="67"/>
      <c r="RSO21" s="67"/>
      <c r="RSP21" s="67"/>
      <c r="RSQ21" s="67"/>
      <c r="RSR21" s="67"/>
      <c r="RSS21" s="67"/>
      <c r="RST21" s="67"/>
      <c r="RSU21" s="67"/>
      <c r="RSV21" s="67"/>
      <c r="RSW21" s="67"/>
      <c r="RSX21" s="67"/>
      <c r="RSY21" s="67"/>
      <c r="RSZ21" s="67"/>
      <c r="RTA21" s="67"/>
      <c r="RTB21" s="67"/>
      <c r="RTC21" s="67"/>
      <c r="RTD21" s="67"/>
      <c r="RTE21" s="67"/>
      <c r="RTF21" s="67"/>
      <c r="RTG21" s="67"/>
      <c r="RTH21" s="67"/>
      <c r="RTI21" s="67"/>
      <c r="RTJ21" s="67"/>
      <c r="RTK21" s="67"/>
      <c r="RTL21" s="67"/>
      <c r="RTM21" s="67"/>
      <c r="RTN21" s="67"/>
      <c r="RTO21" s="67"/>
      <c r="RTP21" s="67"/>
      <c r="RTQ21" s="67"/>
      <c r="RTR21" s="67"/>
      <c r="RTS21" s="67"/>
      <c r="RTT21" s="67"/>
      <c r="RTU21" s="67"/>
      <c r="RTV21" s="67"/>
      <c r="RTW21" s="67"/>
      <c r="RTX21" s="67"/>
      <c r="RTY21" s="67"/>
      <c r="RTZ21" s="67"/>
      <c r="RUA21" s="67"/>
      <c r="RUB21" s="67"/>
      <c r="RUC21" s="67"/>
      <c r="RUD21" s="67"/>
      <c r="RUE21" s="67"/>
      <c r="RUF21" s="67"/>
      <c r="RUG21" s="67"/>
      <c r="RUH21" s="67"/>
      <c r="RUI21" s="67"/>
      <c r="RUJ21" s="67"/>
      <c r="RUK21" s="67"/>
      <c r="RUL21" s="67"/>
      <c r="RUM21" s="67"/>
      <c r="RUN21" s="67"/>
      <c r="RUO21" s="67"/>
      <c r="RUP21" s="67"/>
      <c r="RUQ21" s="67"/>
      <c r="RUR21" s="67"/>
      <c r="RUS21" s="67"/>
      <c r="RUT21" s="67"/>
      <c r="RUU21" s="67"/>
      <c r="RUV21" s="67"/>
      <c r="RUW21" s="67"/>
      <c r="RUX21" s="67"/>
      <c r="RUY21" s="67"/>
      <c r="RUZ21" s="67"/>
      <c r="RVA21" s="67"/>
      <c r="RVB21" s="67"/>
      <c r="RVC21" s="67"/>
      <c r="RVD21" s="67"/>
      <c r="RVE21" s="67"/>
      <c r="RVF21" s="67"/>
      <c r="RVG21" s="67"/>
      <c r="RVH21" s="67"/>
      <c r="RVI21" s="67"/>
      <c r="RVJ21" s="67"/>
      <c r="RVK21" s="67"/>
      <c r="RVL21" s="67"/>
      <c r="RVM21" s="67"/>
      <c r="RVN21" s="67"/>
      <c r="RVO21" s="67"/>
      <c r="RVP21" s="67"/>
      <c r="RVQ21" s="67"/>
      <c r="RVR21" s="67"/>
      <c r="RVS21" s="67"/>
      <c r="RVT21" s="67"/>
      <c r="RVU21" s="67"/>
      <c r="RVV21" s="67"/>
      <c r="RVW21" s="67"/>
      <c r="RVX21" s="67"/>
      <c r="RVY21" s="67"/>
      <c r="RVZ21" s="67"/>
      <c r="RWA21" s="67"/>
      <c r="RWB21" s="67"/>
      <c r="RWC21" s="67"/>
      <c r="RWD21" s="67"/>
      <c r="RWE21" s="67"/>
      <c r="RWF21" s="67"/>
      <c r="RWG21" s="67"/>
      <c r="RWH21" s="67"/>
      <c r="RWI21" s="67"/>
      <c r="RWJ21" s="67"/>
      <c r="RWK21" s="67"/>
      <c r="RWL21" s="67"/>
      <c r="RWM21" s="67"/>
      <c r="RWN21" s="67"/>
      <c r="RWO21" s="67"/>
      <c r="RWP21" s="67"/>
      <c r="RWQ21" s="67"/>
      <c r="RWR21" s="67"/>
      <c r="RWS21" s="67"/>
      <c r="RWT21" s="67"/>
      <c r="RWU21" s="67"/>
      <c r="RWV21" s="67"/>
      <c r="RWW21" s="67"/>
      <c r="RWX21" s="67"/>
      <c r="RWY21" s="67"/>
      <c r="RWZ21" s="67"/>
      <c r="RXA21" s="67"/>
      <c r="RXB21" s="67"/>
      <c r="RXC21" s="67"/>
      <c r="RXD21" s="67"/>
      <c r="RXE21" s="67"/>
      <c r="RXF21" s="67"/>
      <c r="RXG21" s="67"/>
      <c r="RXH21" s="67"/>
      <c r="RXI21" s="67"/>
      <c r="RXJ21" s="67"/>
      <c r="RXK21" s="67"/>
      <c r="RXL21" s="67"/>
      <c r="RXM21" s="67"/>
      <c r="RXN21" s="67"/>
      <c r="RXO21" s="67"/>
      <c r="RXP21" s="67"/>
      <c r="RXQ21" s="67"/>
      <c r="RXR21" s="67"/>
      <c r="RXS21" s="67"/>
      <c r="RXT21" s="67"/>
      <c r="RXU21" s="67"/>
      <c r="RXV21" s="67"/>
      <c r="RXW21" s="67"/>
      <c r="RXX21" s="67"/>
      <c r="RXY21" s="67"/>
      <c r="RXZ21" s="67"/>
      <c r="RYA21" s="67"/>
      <c r="RYB21" s="67"/>
      <c r="RYC21" s="67"/>
      <c r="RYD21" s="67"/>
      <c r="RYE21" s="67"/>
      <c r="RYF21" s="67"/>
      <c r="RYG21" s="67"/>
      <c r="RYH21" s="67"/>
      <c r="RYI21" s="67"/>
      <c r="RYJ21" s="67"/>
      <c r="RYK21" s="67"/>
      <c r="RYL21" s="67"/>
      <c r="RYM21" s="67"/>
      <c r="RYN21" s="67"/>
      <c r="RYO21" s="67"/>
      <c r="RYP21" s="67"/>
      <c r="RYQ21" s="67"/>
      <c r="RYR21" s="67"/>
      <c r="RYS21" s="67"/>
      <c r="RYT21" s="67"/>
      <c r="RYU21" s="67"/>
      <c r="RYV21" s="67"/>
      <c r="RYW21" s="67"/>
      <c r="RYX21" s="67"/>
      <c r="RYY21" s="67"/>
      <c r="RYZ21" s="67"/>
      <c r="RZA21" s="67"/>
      <c r="RZB21" s="67"/>
      <c r="RZC21" s="67"/>
      <c r="RZD21" s="67"/>
      <c r="RZE21" s="67"/>
      <c r="RZF21" s="67"/>
      <c r="RZG21" s="67"/>
      <c r="RZH21" s="67"/>
      <c r="RZI21" s="67"/>
      <c r="RZJ21" s="67"/>
      <c r="RZK21" s="67"/>
      <c r="RZL21" s="67"/>
      <c r="RZM21" s="67"/>
      <c r="RZN21" s="67"/>
      <c r="RZO21" s="67"/>
      <c r="RZP21" s="67"/>
      <c r="RZQ21" s="67"/>
      <c r="RZR21" s="67"/>
      <c r="RZS21" s="67"/>
      <c r="RZT21" s="67"/>
      <c r="RZU21" s="67"/>
      <c r="RZV21" s="67"/>
      <c r="RZW21" s="67"/>
      <c r="RZX21" s="67"/>
      <c r="RZY21" s="67"/>
      <c r="RZZ21" s="67"/>
      <c r="SAA21" s="67"/>
      <c r="SAB21" s="67"/>
      <c r="SAC21" s="67"/>
      <c r="SAD21" s="67"/>
      <c r="SAE21" s="67"/>
      <c r="SAF21" s="67"/>
      <c r="SAG21" s="67"/>
      <c r="SAH21" s="67"/>
      <c r="SAI21" s="67"/>
      <c r="SAJ21" s="67"/>
      <c r="SAK21" s="67"/>
      <c r="SAL21" s="67"/>
      <c r="SAM21" s="67"/>
      <c r="SAN21" s="67"/>
      <c r="SAO21" s="67"/>
      <c r="SAP21" s="67"/>
      <c r="SAQ21" s="67"/>
      <c r="SAR21" s="67"/>
      <c r="SAS21" s="67"/>
      <c r="SAT21" s="67"/>
      <c r="SAU21" s="67"/>
      <c r="SAV21" s="67"/>
      <c r="SAW21" s="67"/>
      <c r="SAX21" s="67"/>
      <c r="SAY21" s="67"/>
      <c r="SAZ21" s="67"/>
      <c r="SBA21" s="67"/>
      <c r="SBB21" s="67"/>
      <c r="SBC21" s="67"/>
      <c r="SBD21" s="67"/>
      <c r="SBE21" s="67"/>
      <c r="SBF21" s="67"/>
      <c r="SBG21" s="67"/>
      <c r="SBH21" s="67"/>
      <c r="SBI21" s="67"/>
      <c r="SBJ21" s="67"/>
      <c r="SBK21" s="67"/>
      <c r="SBL21" s="67"/>
      <c r="SBM21" s="67"/>
      <c r="SBN21" s="67"/>
      <c r="SBO21" s="67"/>
      <c r="SBP21" s="67"/>
      <c r="SBQ21" s="67"/>
      <c r="SBR21" s="67"/>
      <c r="SBS21" s="67"/>
      <c r="SBT21" s="67"/>
      <c r="SBU21" s="67"/>
      <c r="SBV21" s="67"/>
      <c r="SBW21" s="67"/>
      <c r="SBX21" s="67"/>
      <c r="SBY21" s="67"/>
      <c r="SBZ21" s="67"/>
      <c r="SCA21" s="67"/>
      <c r="SCB21" s="67"/>
      <c r="SCC21" s="67"/>
      <c r="SCD21" s="67"/>
      <c r="SCE21" s="67"/>
      <c r="SCF21" s="67"/>
      <c r="SCG21" s="67"/>
      <c r="SCH21" s="67"/>
      <c r="SCI21" s="67"/>
      <c r="SCJ21" s="67"/>
      <c r="SCK21" s="67"/>
      <c r="SCL21" s="67"/>
      <c r="SCM21" s="67"/>
      <c r="SCN21" s="67"/>
      <c r="SCO21" s="67"/>
      <c r="SCP21" s="67"/>
      <c r="SCQ21" s="67"/>
      <c r="SCR21" s="67"/>
      <c r="SCS21" s="67"/>
      <c r="SCT21" s="67"/>
      <c r="SCU21" s="67"/>
      <c r="SCV21" s="67"/>
      <c r="SCW21" s="67"/>
      <c r="SCX21" s="67"/>
      <c r="SCY21" s="67"/>
      <c r="SCZ21" s="67"/>
      <c r="SDA21" s="67"/>
      <c r="SDB21" s="67"/>
      <c r="SDC21" s="67"/>
      <c r="SDD21" s="67"/>
      <c r="SDE21" s="67"/>
      <c r="SDF21" s="67"/>
      <c r="SDG21" s="67"/>
      <c r="SDH21" s="67"/>
      <c r="SDI21" s="67"/>
      <c r="SDJ21" s="67"/>
      <c r="SDK21" s="67"/>
      <c r="SDL21" s="67"/>
      <c r="SDM21" s="67"/>
      <c r="SDN21" s="67"/>
      <c r="SDO21" s="67"/>
      <c r="SDP21" s="67"/>
      <c r="SDQ21" s="67"/>
      <c r="SDR21" s="67"/>
      <c r="SDS21" s="67"/>
      <c r="SDT21" s="67"/>
      <c r="SDU21" s="67"/>
      <c r="SDV21" s="67"/>
      <c r="SDW21" s="67"/>
      <c r="SDX21" s="67"/>
      <c r="SDY21" s="67"/>
      <c r="SDZ21" s="67"/>
      <c r="SEA21" s="67"/>
      <c r="SEB21" s="67"/>
      <c r="SEC21" s="67"/>
      <c r="SED21" s="67"/>
      <c r="SEE21" s="67"/>
      <c r="SEF21" s="67"/>
      <c r="SEG21" s="67"/>
      <c r="SEH21" s="67"/>
      <c r="SEI21" s="67"/>
      <c r="SEJ21" s="67"/>
      <c r="SEK21" s="67"/>
      <c r="SEL21" s="67"/>
      <c r="SEM21" s="67"/>
      <c r="SEN21" s="67"/>
      <c r="SEO21" s="67"/>
      <c r="SEP21" s="67"/>
      <c r="SEQ21" s="67"/>
      <c r="SER21" s="67"/>
      <c r="SES21" s="67"/>
      <c r="SET21" s="67"/>
      <c r="SEU21" s="67"/>
      <c r="SEV21" s="67"/>
      <c r="SEW21" s="67"/>
      <c r="SEX21" s="67"/>
      <c r="SEY21" s="67"/>
      <c r="SEZ21" s="67"/>
      <c r="SFA21" s="67"/>
      <c r="SFB21" s="67"/>
      <c r="SFC21" s="67"/>
      <c r="SFD21" s="67"/>
      <c r="SFE21" s="67"/>
      <c r="SFF21" s="67"/>
      <c r="SFG21" s="67"/>
      <c r="SFH21" s="67"/>
      <c r="SFI21" s="67"/>
      <c r="SFJ21" s="67"/>
      <c r="SFK21" s="67"/>
      <c r="SFL21" s="67"/>
      <c r="SFM21" s="67"/>
      <c r="SFN21" s="67"/>
      <c r="SFO21" s="67"/>
      <c r="SFP21" s="67"/>
      <c r="SFQ21" s="67"/>
      <c r="SFR21" s="67"/>
      <c r="SFS21" s="67"/>
      <c r="SFT21" s="67"/>
      <c r="SFU21" s="67"/>
      <c r="SFV21" s="67"/>
      <c r="SFW21" s="67"/>
      <c r="SFX21" s="67"/>
      <c r="SFY21" s="67"/>
      <c r="SFZ21" s="67"/>
      <c r="SGA21" s="67"/>
      <c r="SGB21" s="67"/>
      <c r="SGC21" s="67"/>
      <c r="SGD21" s="67"/>
      <c r="SGE21" s="67"/>
      <c r="SGF21" s="67"/>
      <c r="SGG21" s="67"/>
      <c r="SGH21" s="67"/>
      <c r="SGI21" s="67"/>
      <c r="SGJ21" s="67"/>
      <c r="SGK21" s="67"/>
      <c r="SGL21" s="67"/>
      <c r="SGM21" s="67"/>
      <c r="SGN21" s="67"/>
      <c r="SGO21" s="67"/>
      <c r="SGP21" s="67"/>
      <c r="SGQ21" s="67"/>
      <c r="SGR21" s="67"/>
      <c r="SGS21" s="67"/>
      <c r="SGT21" s="67"/>
      <c r="SGU21" s="67"/>
      <c r="SGV21" s="67"/>
      <c r="SGW21" s="67"/>
      <c r="SGX21" s="67"/>
      <c r="SGY21" s="67"/>
      <c r="SGZ21" s="67"/>
      <c r="SHA21" s="67"/>
      <c r="SHB21" s="67"/>
      <c r="SHC21" s="67"/>
      <c r="SHD21" s="67"/>
      <c r="SHE21" s="67"/>
      <c r="SHF21" s="67"/>
      <c r="SHG21" s="67"/>
      <c r="SHH21" s="67"/>
      <c r="SHI21" s="67"/>
      <c r="SHJ21" s="67"/>
      <c r="SHK21" s="67"/>
      <c r="SHL21" s="67"/>
      <c r="SHM21" s="67"/>
      <c r="SHN21" s="67"/>
      <c r="SHO21" s="67"/>
      <c r="SHP21" s="67"/>
      <c r="SHQ21" s="67"/>
      <c r="SHR21" s="67"/>
      <c r="SHS21" s="67"/>
      <c r="SHT21" s="67"/>
      <c r="SHU21" s="67"/>
      <c r="SHV21" s="67"/>
      <c r="SHW21" s="67"/>
      <c r="SHX21" s="67"/>
      <c r="SHY21" s="67"/>
      <c r="SHZ21" s="67"/>
      <c r="SIA21" s="67"/>
      <c r="SIB21" s="67"/>
      <c r="SIC21" s="67"/>
      <c r="SID21" s="67"/>
      <c r="SIE21" s="67"/>
      <c r="SIF21" s="67"/>
      <c r="SIG21" s="67"/>
      <c r="SIH21" s="67"/>
      <c r="SII21" s="67"/>
      <c r="SIJ21" s="67"/>
      <c r="SIK21" s="67"/>
      <c r="SIL21" s="67"/>
      <c r="SIM21" s="67"/>
      <c r="SIN21" s="67"/>
      <c r="SIO21" s="67"/>
      <c r="SIP21" s="67"/>
      <c r="SIQ21" s="67"/>
      <c r="SIR21" s="67"/>
      <c r="SIS21" s="67"/>
      <c r="SIT21" s="67"/>
      <c r="SIU21" s="67"/>
      <c r="SIV21" s="67"/>
      <c r="SIW21" s="67"/>
      <c r="SIX21" s="67"/>
      <c r="SIY21" s="67"/>
      <c r="SIZ21" s="67"/>
      <c r="SJA21" s="67"/>
      <c r="SJB21" s="67"/>
      <c r="SJC21" s="67"/>
      <c r="SJD21" s="67"/>
      <c r="SJE21" s="67"/>
      <c r="SJF21" s="67"/>
      <c r="SJG21" s="67"/>
      <c r="SJH21" s="67"/>
      <c r="SJI21" s="67"/>
      <c r="SJJ21" s="67"/>
      <c r="SJK21" s="67"/>
      <c r="SJL21" s="67"/>
      <c r="SJM21" s="67"/>
      <c r="SJN21" s="67"/>
      <c r="SJO21" s="67"/>
      <c r="SJP21" s="67"/>
      <c r="SJQ21" s="67"/>
      <c r="SJR21" s="67"/>
      <c r="SJS21" s="67"/>
      <c r="SJT21" s="67"/>
      <c r="SJU21" s="67"/>
      <c r="SJV21" s="67"/>
      <c r="SJW21" s="67"/>
      <c r="SJX21" s="67"/>
      <c r="SJY21" s="67"/>
      <c r="SJZ21" s="67"/>
      <c r="SKA21" s="67"/>
      <c r="SKB21" s="67"/>
      <c r="SKC21" s="67"/>
      <c r="SKD21" s="67"/>
      <c r="SKE21" s="67"/>
      <c r="SKF21" s="67"/>
      <c r="SKG21" s="67"/>
      <c r="SKH21" s="67"/>
      <c r="SKI21" s="67"/>
      <c r="SKJ21" s="67"/>
      <c r="SKK21" s="67"/>
      <c r="SKL21" s="67"/>
      <c r="SKM21" s="67"/>
      <c r="SKN21" s="67"/>
      <c r="SKO21" s="67"/>
      <c r="SKP21" s="67"/>
      <c r="SKQ21" s="67"/>
      <c r="SKR21" s="67"/>
      <c r="SKS21" s="67"/>
      <c r="SKT21" s="67"/>
      <c r="SKU21" s="67"/>
      <c r="SKV21" s="67"/>
      <c r="SKW21" s="67"/>
      <c r="SKX21" s="67"/>
      <c r="SKY21" s="67"/>
      <c r="SKZ21" s="67"/>
      <c r="SLA21" s="67"/>
      <c r="SLB21" s="67"/>
      <c r="SLC21" s="67"/>
      <c r="SLD21" s="67"/>
      <c r="SLE21" s="67"/>
      <c r="SLF21" s="67"/>
      <c r="SLG21" s="67"/>
      <c r="SLH21" s="67"/>
      <c r="SLI21" s="67"/>
      <c r="SLJ21" s="67"/>
      <c r="SLK21" s="67"/>
      <c r="SLL21" s="67"/>
      <c r="SLM21" s="67"/>
      <c r="SLN21" s="67"/>
      <c r="SLO21" s="67"/>
      <c r="SLP21" s="67"/>
      <c r="SLQ21" s="67"/>
      <c r="SLR21" s="67"/>
      <c r="SLS21" s="67"/>
      <c r="SLT21" s="67"/>
      <c r="SLU21" s="67"/>
      <c r="SLV21" s="67"/>
      <c r="SLW21" s="67"/>
      <c r="SLX21" s="67"/>
      <c r="SLY21" s="67"/>
      <c r="SLZ21" s="67"/>
      <c r="SMA21" s="67"/>
      <c r="SMB21" s="67"/>
      <c r="SMC21" s="67"/>
      <c r="SMD21" s="67"/>
      <c r="SME21" s="67"/>
      <c r="SMF21" s="67"/>
      <c r="SMG21" s="67"/>
      <c r="SMH21" s="67"/>
      <c r="SMI21" s="67"/>
      <c r="SMJ21" s="67"/>
      <c r="SMK21" s="67"/>
      <c r="SML21" s="67"/>
      <c r="SMM21" s="67"/>
      <c r="SMN21" s="67"/>
      <c r="SMO21" s="67"/>
      <c r="SMP21" s="67"/>
      <c r="SMQ21" s="67"/>
      <c r="SMR21" s="67"/>
      <c r="SMS21" s="67"/>
      <c r="SMT21" s="67"/>
      <c r="SMU21" s="67"/>
      <c r="SMV21" s="67"/>
      <c r="SMW21" s="67"/>
      <c r="SMX21" s="67"/>
      <c r="SMY21" s="67"/>
      <c r="SMZ21" s="67"/>
      <c r="SNA21" s="67"/>
      <c r="SNB21" s="67"/>
      <c r="SNC21" s="67"/>
      <c r="SND21" s="67"/>
      <c r="SNE21" s="67"/>
      <c r="SNF21" s="67"/>
      <c r="SNG21" s="67"/>
      <c r="SNH21" s="67"/>
      <c r="SNI21" s="67"/>
      <c r="SNJ21" s="67"/>
      <c r="SNK21" s="67"/>
      <c r="SNL21" s="67"/>
      <c r="SNM21" s="67"/>
      <c r="SNN21" s="67"/>
      <c r="SNO21" s="67"/>
      <c r="SNP21" s="67"/>
      <c r="SNQ21" s="67"/>
      <c r="SNR21" s="67"/>
      <c r="SNS21" s="67"/>
      <c r="SNT21" s="67"/>
      <c r="SNU21" s="67"/>
      <c r="SNV21" s="67"/>
      <c r="SNW21" s="67"/>
      <c r="SNX21" s="67"/>
      <c r="SNY21" s="67"/>
      <c r="SNZ21" s="67"/>
      <c r="SOA21" s="67"/>
      <c r="SOB21" s="67"/>
      <c r="SOC21" s="67"/>
      <c r="SOD21" s="67"/>
      <c r="SOE21" s="67"/>
      <c r="SOF21" s="67"/>
      <c r="SOG21" s="67"/>
      <c r="SOH21" s="67"/>
      <c r="SOI21" s="67"/>
      <c r="SOJ21" s="67"/>
      <c r="SOK21" s="67"/>
      <c r="SOL21" s="67"/>
      <c r="SOM21" s="67"/>
      <c r="SON21" s="67"/>
      <c r="SOO21" s="67"/>
      <c r="SOP21" s="67"/>
      <c r="SOQ21" s="67"/>
      <c r="SOR21" s="67"/>
      <c r="SOS21" s="67"/>
      <c r="SOT21" s="67"/>
      <c r="SOU21" s="67"/>
      <c r="SOV21" s="67"/>
      <c r="SOW21" s="67"/>
      <c r="SOX21" s="67"/>
      <c r="SOY21" s="67"/>
      <c r="SOZ21" s="67"/>
      <c r="SPA21" s="67"/>
      <c r="SPB21" s="67"/>
      <c r="SPC21" s="67"/>
      <c r="SPD21" s="67"/>
      <c r="SPE21" s="67"/>
      <c r="SPF21" s="67"/>
      <c r="SPG21" s="67"/>
      <c r="SPH21" s="67"/>
      <c r="SPI21" s="67"/>
      <c r="SPJ21" s="67"/>
      <c r="SPK21" s="67"/>
      <c r="SPL21" s="67"/>
      <c r="SPM21" s="67"/>
      <c r="SPN21" s="67"/>
      <c r="SPO21" s="67"/>
      <c r="SPP21" s="67"/>
      <c r="SPQ21" s="67"/>
      <c r="SPR21" s="67"/>
      <c r="SPS21" s="67"/>
      <c r="SPT21" s="67"/>
      <c r="SPU21" s="67"/>
      <c r="SPV21" s="67"/>
      <c r="SPW21" s="67"/>
      <c r="SPX21" s="67"/>
      <c r="SPY21" s="67"/>
      <c r="SPZ21" s="67"/>
      <c r="SQA21" s="67"/>
      <c r="SQB21" s="67"/>
      <c r="SQC21" s="67"/>
      <c r="SQD21" s="67"/>
      <c r="SQE21" s="67"/>
      <c r="SQF21" s="67"/>
      <c r="SQG21" s="67"/>
      <c r="SQH21" s="67"/>
      <c r="SQI21" s="67"/>
      <c r="SQJ21" s="67"/>
      <c r="SQK21" s="67"/>
      <c r="SQL21" s="67"/>
      <c r="SQM21" s="67"/>
      <c r="SQN21" s="67"/>
      <c r="SQO21" s="67"/>
      <c r="SQP21" s="67"/>
      <c r="SQQ21" s="67"/>
      <c r="SQR21" s="67"/>
      <c r="SQS21" s="67"/>
      <c r="SQT21" s="67"/>
      <c r="SQU21" s="67"/>
      <c r="SQV21" s="67"/>
      <c r="SQW21" s="67"/>
      <c r="SQX21" s="67"/>
      <c r="SQY21" s="67"/>
      <c r="SQZ21" s="67"/>
      <c r="SRA21" s="67"/>
      <c r="SRB21" s="67"/>
      <c r="SRC21" s="67"/>
      <c r="SRD21" s="67"/>
      <c r="SRE21" s="67"/>
      <c r="SRF21" s="67"/>
      <c r="SRG21" s="67"/>
      <c r="SRH21" s="67"/>
      <c r="SRI21" s="67"/>
      <c r="SRJ21" s="67"/>
      <c r="SRK21" s="67"/>
      <c r="SRL21" s="67"/>
      <c r="SRM21" s="67"/>
      <c r="SRN21" s="67"/>
      <c r="SRO21" s="67"/>
      <c r="SRP21" s="67"/>
      <c r="SRQ21" s="67"/>
      <c r="SRR21" s="67"/>
      <c r="SRS21" s="67"/>
      <c r="SRT21" s="67"/>
      <c r="SRU21" s="67"/>
      <c r="SRV21" s="67"/>
      <c r="SRW21" s="67"/>
      <c r="SRX21" s="67"/>
      <c r="SRY21" s="67"/>
      <c r="SRZ21" s="67"/>
      <c r="SSA21" s="67"/>
      <c r="SSB21" s="67"/>
      <c r="SSC21" s="67"/>
      <c r="SSD21" s="67"/>
      <c r="SSE21" s="67"/>
      <c r="SSF21" s="67"/>
      <c r="SSG21" s="67"/>
      <c r="SSH21" s="67"/>
      <c r="SSI21" s="67"/>
      <c r="SSJ21" s="67"/>
      <c r="SSK21" s="67"/>
      <c r="SSL21" s="67"/>
      <c r="SSM21" s="67"/>
      <c r="SSN21" s="67"/>
      <c r="SSO21" s="67"/>
      <c r="SSP21" s="67"/>
      <c r="SSQ21" s="67"/>
      <c r="SSR21" s="67"/>
      <c r="SSS21" s="67"/>
      <c r="SST21" s="67"/>
      <c r="SSU21" s="67"/>
      <c r="SSV21" s="67"/>
      <c r="SSW21" s="67"/>
      <c r="SSX21" s="67"/>
      <c r="SSY21" s="67"/>
      <c r="SSZ21" s="67"/>
      <c r="STA21" s="67"/>
      <c r="STB21" s="67"/>
      <c r="STC21" s="67"/>
      <c r="STD21" s="67"/>
      <c r="STE21" s="67"/>
      <c r="STF21" s="67"/>
      <c r="STG21" s="67"/>
      <c r="STH21" s="67"/>
      <c r="STI21" s="67"/>
      <c r="STJ21" s="67"/>
      <c r="STK21" s="67"/>
      <c r="STL21" s="67"/>
      <c r="STM21" s="67"/>
      <c r="STN21" s="67"/>
      <c r="STO21" s="67"/>
      <c r="STP21" s="67"/>
      <c r="STQ21" s="67"/>
      <c r="STR21" s="67"/>
      <c r="STS21" s="67"/>
      <c r="STT21" s="67"/>
      <c r="STU21" s="67"/>
      <c r="STV21" s="67"/>
      <c r="STW21" s="67"/>
      <c r="STX21" s="67"/>
      <c r="STY21" s="67"/>
      <c r="STZ21" s="67"/>
      <c r="SUA21" s="67"/>
      <c r="SUB21" s="67"/>
      <c r="SUC21" s="67"/>
      <c r="SUD21" s="67"/>
      <c r="SUE21" s="67"/>
      <c r="SUF21" s="67"/>
      <c r="SUG21" s="67"/>
      <c r="SUH21" s="67"/>
      <c r="SUI21" s="67"/>
      <c r="SUJ21" s="67"/>
      <c r="SUK21" s="67"/>
      <c r="SUL21" s="67"/>
      <c r="SUM21" s="67"/>
      <c r="SUN21" s="67"/>
      <c r="SUO21" s="67"/>
      <c r="SUP21" s="67"/>
      <c r="SUQ21" s="67"/>
      <c r="SUR21" s="67"/>
      <c r="SUS21" s="67"/>
      <c r="SUT21" s="67"/>
      <c r="SUU21" s="67"/>
      <c r="SUV21" s="67"/>
      <c r="SUW21" s="67"/>
      <c r="SUX21" s="67"/>
      <c r="SUY21" s="67"/>
      <c r="SUZ21" s="67"/>
      <c r="SVA21" s="67"/>
      <c r="SVB21" s="67"/>
      <c r="SVC21" s="67"/>
      <c r="SVD21" s="67"/>
      <c r="SVE21" s="67"/>
      <c r="SVF21" s="67"/>
      <c r="SVG21" s="67"/>
      <c r="SVH21" s="67"/>
      <c r="SVI21" s="67"/>
      <c r="SVJ21" s="67"/>
      <c r="SVK21" s="67"/>
      <c r="SVL21" s="67"/>
      <c r="SVM21" s="67"/>
      <c r="SVN21" s="67"/>
      <c r="SVO21" s="67"/>
      <c r="SVP21" s="67"/>
      <c r="SVQ21" s="67"/>
      <c r="SVR21" s="67"/>
      <c r="SVS21" s="67"/>
      <c r="SVT21" s="67"/>
      <c r="SVU21" s="67"/>
      <c r="SVV21" s="67"/>
      <c r="SVW21" s="67"/>
      <c r="SVX21" s="67"/>
      <c r="SVY21" s="67"/>
      <c r="SVZ21" s="67"/>
      <c r="SWA21" s="67"/>
      <c r="SWB21" s="67"/>
      <c r="SWC21" s="67"/>
      <c r="SWD21" s="67"/>
      <c r="SWE21" s="67"/>
      <c r="SWF21" s="67"/>
      <c r="SWG21" s="67"/>
      <c r="SWH21" s="67"/>
      <c r="SWI21" s="67"/>
      <c r="SWJ21" s="67"/>
      <c r="SWK21" s="67"/>
      <c r="SWL21" s="67"/>
      <c r="SWM21" s="67"/>
      <c r="SWN21" s="67"/>
      <c r="SWO21" s="67"/>
      <c r="SWP21" s="67"/>
      <c r="SWQ21" s="67"/>
      <c r="SWR21" s="67"/>
      <c r="SWS21" s="67"/>
      <c r="SWT21" s="67"/>
      <c r="SWU21" s="67"/>
      <c r="SWV21" s="67"/>
      <c r="SWW21" s="67"/>
      <c r="SWX21" s="67"/>
      <c r="SWY21" s="67"/>
      <c r="SWZ21" s="67"/>
      <c r="SXA21" s="67"/>
      <c r="SXB21" s="67"/>
      <c r="SXC21" s="67"/>
      <c r="SXD21" s="67"/>
      <c r="SXE21" s="67"/>
      <c r="SXF21" s="67"/>
      <c r="SXG21" s="67"/>
      <c r="SXH21" s="67"/>
      <c r="SXI21" s="67"/>
      <c r="SXJ21" s="67"/>
      <c r="SXK21" s="67"/>
      <c r="SXL21" s="67"/>
      <c r="SXM21" s="67"/>
      <c r="SXN21" s="67"/>
      <c r="SXO21" s="67"/>
      <c r="SXP21" s="67"/>
      <c r="SXQ21" s="67"/>
      <c r="SXR21" s="67"/>
      <c r="SXS21" s="67"/>
      <c r="SXT21" s="67"/>
      <c r="SXU21" s="67"/>
      <c r="SXV21" s="67"/>
      <c r="SXW21" s="67"/>
      <c r="SXX21" s="67"/>
      <c r="SXY21" s="67"/>
      <c r="SXZ21" s="67"/>
      <c r="SYA21" s="67"/>
      <c r="SYB21" s="67"/>
      <c r="SYC21" s="67"/>
      <c r="SYD21" s="67"/>
      <c r="SYE21" s="67"/>
      <c r="SYF21" s="67"/>
      <c r="SYG21" s="67"/>
      <c r="SYH21" s="67"/>
      <c r="SYI21" s="67"/>
      <c r="SYJ21" s="67"/>
      <c r="SYK21" s="67"/>
      <c r="SYL21" s="67"/>
      <c r="SYM21" s="67"/>
      <c r="SYN21" s="67"/>
      <c r="SYO21" s="67"/>
      <c r="SYP21" s="67"/>
      <c r="SYQ21" s="67"/>
      <c r="SYR21" s="67"/>
      <c r="SYS21" s="67"/>
      <c r="SYT21" s="67"/>
      <c r="SYU21" s="67"/>
      <c r="SYV21" s="67"/>
      <c r="SYW21" s="67"/>
      <c r="SYX21" s="67"/>
      <c r="SYY21" s="67"/>
      <c r="SYZ21" s="67"/>
      <c r="SZA21" s="67"/>
      <c r="SZB21" s="67"/>
      <c r="SZC21" s="67"/>
      <c r="SZD21" s="67"/>
      <c r="SZE21" s="67"/>
      <c r="SZF21" s="67"/>
      <c r="SZG21" s="67"/>
      <c r="SZH21" s="67"/>
      <c r="SZI21" s="67"/>
      <c r="SZJ21" s="67"/>
      <c r="SZK21" s="67"/>
      <c r="SZL21" s="67"/>
      <c r="SZM21" s="67"/>
      <c r="SZN21" s="67"/>
      <c r="SZO21" s="67"/>
      <c r="SZP21" s="67"/>
      <c r="SZQ21" s="67"/>
      <c r="SZR21" s="67"/>
      <c r="SZS21" s="67"/>
      <c r="SZT21" s="67"/>
      <c r="SZU21" s="67"/>
      <c r="SZV21" s="67"/>
      <c r="SZW21" s="67"/>
      <c r="SZX21" s="67"/>
      <c r="SZY21" s="67"/>
      <c r="SZZ21" s="67"/>
      <c r="TAA21" s="67"/>
      <c r="TAB21" s="67"/>
      <c r="TAC21" s="67"/>
      <c r="TAD21" s="67"/>
      <c r="TAE21" s="67"/>
      <c r="TAF21" s="67"/>
      <c r="TAG21" s="67"/>
      <c r="TAH21" s="67"/>
      <c r="TAI21" s="67"/>
      <c r="TAJ21" s="67"/>
      <c r="TAK21" s="67"/>
      <c r="TAL21" s="67"/>
      <c r="TAM21" s="67"/>
      <c r="TAN21" s="67"/>
      <c r="TAO21" s="67"/>
      <c r="TAP21" s="67"/>
      <c r="TAQ21" s="67"/>
      <c r="TAR21" s="67"/>
      <c r="TAS21" s="67"/>
      <c r="TAT21" s="67"/>
      <c r="TAU21" s="67"/>
      <c r="TAV21" s="67"/>
      <c r="TAW21" s="67"/>
      <c r="TAX21" s="67"/>
      <c r="TAY21" s="67"/>
      <c r="TAZ21" s="67"/>
      <c r="TBA21" s="67"/>
      <c r="TBB21" s="67"/>
      <c r="TBC21" s="67"/>
      <c r="TBD21" s="67"/>
      <c r="TBE21" s="67"/>
      <c r="TBF21" s="67"/>
      <c r="TBG21" s="67"/>
      <c r="TBH21" s="67"/>
      <c r="TBI21" s="67"/>
      <c r="TBJ21" s="67"/>
      <c r="TBK21" s="67"/>
      <c r="TBL21" s="67"/>
      <c r="TBM21" s="67"/>
      <c r="TBN21" s="67"/>
      <c r="TBO21" s="67"/>
      <c r="TBP21" s="67"/>
      <c r="TBQ21" s="67"/>
      <c r="TBR21" s="67"/>
      <c r="TBS21" s="67"/>
      <c r="TBT21" s="67"/>
      <c r="TBU21" s="67"/>
      <c r="TBV21" s="67"/>
      <c r="TBW21" s="67"/>
      <c r="TBX21" s="67"/>
      <c r="TBY21" s="67"/>
      <c r="TBZ21" s="67"/>
      <c r="TCA21" s="67"/>
      <c r="TCB21" s="67"/>
      <c r="TCC21" s="67"/>
      <c r="TCD21" s="67"/>
      <c r="TCE21" s="67"/>
      <c r="TCF21" s="67"/>
      <c r="TCG21" s="67"/>
      <c r="TCH21" s="67"/>
      <c r="TCI21" s="67"/>
      <c r="TCJ21" s="67"/>
      <c r="TCK21" s="67"/>
      <c r="TCL21" s="67"/>
      <c r="TCM21" s="67"/>
      <c r="TCN21" s="67"/>
      <c r="TCO21" s="67"/>
      <c r="TCP21" s="67"/>
      <c r="TCQ21" s="67"/>
      <c r="TCR21" s="67"/>
      <c r="TCS21" s="67"/>
      <c r="TCT21" s="67"/>
      <c r="TCU21" s="67"/>
      <c r="TCV21" s="67"/>
      <c r="TCW21" s="67"/>
      <c r="TCX21" s="67"/>
      <c r="TCY21" s="67"/>
      <c r="TCZ21" s="67"/>
      <c r="TDA21" s="67"/>
      <c r="TDB21" s="67"/>
      <c r="TDC21" s="67"/>
      <c r="TDD21" s="67"/>
      <c r="TDE21" s="67"/>
      <c r="TDF21" s="67"/>
      <c r="TDG21" s="67"/>
      <c r="TDH21" s="67"/>
      <c r="TDI21" s="67"/>
      <c r="TDJ21" s="67"/>
      <c r="TDK21" s="67"/>
      <c r="TDL21" s="67"/>
      <c r="TDM21" s="67"/>
      <c r="TDN21" s="67"/>
      <c r="TDO21" s="67"/>
      <c r="TDP21" s="67"/>
      <c r="TDQ21" s="67"/>
      <c r="TDR21" s="67"/>
      <c r="TDS21" s="67"/>
      <c r="TDT21" s="67"/>
      <c r="TDU21" s="67"/>
      <c r="TDV21" s="67"/>
      <c r="TDW21" s="67"/>
      <c r="TDX21" s="67"/>
      <c r="TDY21" s="67"/>
      <c r="TDZ21" s="67"/>
      <c r="TEA21" s="67"/>
      <c r="TEB21" s="67"/>
      <c r="TEC21" s="67"/>
      <c r="TED21" s="67"/>
      <c r="TEE21" s="67"/>
      <c r="TEF21" s="67"/>
      <c r="TEG21" s="67"/>
      <c r="TEH21" s="67"/>
      <c r="TEI21" s="67"/>
      <c r="TEJ21" s="67"/>
      <c r="TEK21" s="67"/>
      <c r="TEL21" s="67"/>
      <c r="TEM21" s="67"/>
      <c r="TEN21" s="67"/>
      <c r="TEO21" s="67"/>
      <c r="TEP21" s="67"/>
      <c r="TEQ21" s="67"/>
      <c r="TER21" s="67"/>
      <c r="TES21" s="67"/>
      <c r="TET21" s="67"/>
      <c r="TEU21" s="67"/>
      <c r="TEV21" s="67"/>
      <c r="TEW21" s="67"/>
      <c r="TEX21" s="67"/>
      <c r="TEY21" s="67"/>
      <c r="TEZ21" s="67"/>
      <c r="TFA21" s="67"/>
      <c r="TFB21" s="67"/>
      <c r="TFC21" s="67"/>
      <c r="TFD21" s="67"/>
      <c r="TFE21" s="67"/>
      <c r="TFF21" s="67"/>
      <c r="TFG21" s="67"/>
      <c r="TFH21" s="67"/>
      <c r="TFI21" s="67"/>
      <c r="TFJ21" s="67"/>
      <c r="TFK21" s="67"/>
      <c r="TFL21" s="67"/>
      <c r="TFM21" s="67"/>
      <c r="TFN21" s="67"/>
      <c r="TFO21" s="67"/>
      <c r="TFP21" s="67"/>
      <c r="TFQ21" s="67"/>
      <c r="TFR21" s="67"/>
      <c r="TFS21" s="67"/>
      <c r="TFT21" s="67"/>
      <c r="TFU21" s="67"/>
      <c r="TFV21" s="67"/>
      <c r="TFW21" s="67"/>
      <c r="TFX21" s="67"/>
      <c r="TFY21" s="67"/>
      <c r="TFZ21" s="67"/>
      <c r="TGA21" s="67"/>
      <c r="TGB21" s="67"/>
      <c r="TGC21" s="67"/>
      <c r="TGD21" s="67"/>
      <c r="TGE21" s="67"/>
      <c r="TGF21" s="67"/>
      <c r="TGG21" s="67"/>
      <c r="TGH21" s="67"/>
      <c r="TGI21" s="67"/>
      <c r="TGJ21" s="67"/>
      <c r="TGK21" s="67"/>
      <c r="TGL21" s="67"/>
      <c r="TGM21" s="67"/>
      <c r="TGN21" s="67"/>
      <c r="TGO21" s="67"/>
      <c r="TGP21" s="67"/>
      <c r="TGQ21" s="67"/>
      <c r="TGR21" s="67"/>
      <c r="TGS21" s="67"/>
      <c r="TGT21" s="67"/>
      <c r="TGU21" s="67"/>
      <c r="TGV21" s="67"/>
      <c r="TGW21" s="67"/>
      <c r="TGX21" s="67"/>
      <c r="TGY21" s="67"/>
      <c r="TGZ21" s="67"/>
      <c r="THA21" s="67"/>
      <c r="THB21" s="67"/>
      <c r="THC21" s="67"/>
      <c r="THD21" s="67"/>
      <c r="THE21" s="67"/>
      <c r="THF21" s="67"/>
      <c r="THG21" s="67"/>
      <c r="THH21" s="67"/>
      <c r="THI21" s="67"/>
      <c r="THJ21" s="67"/>
      <c r="THK21" s="67"/>
      <c r="THL21" s="67"/>
      <c r="THM21" s="67"/>
      <c r="THN21" s="67"/>
      <c r="THO21" s="67"/>
      <c r="THP21" s="67"/>
      <c r="THQ21" s="67"/>
      <c r="THR21" s="67"/>
      <c r="THS21" s="67"/>
      <c r="THT21" s="67"/>
      <c r="THU21" s="67"/>
      <c r="THV21" s="67"/>
      <c r="THW21" s="67"/>
      <c r="THX21" s="67"/>
      <c r="THY21" s="67"/>
      <c r="THZ21" s="67"/>
      <c r="TIA21" s="67"/>
      <c r="TIB21" s="67"/>
      <c r="TIC21" s="67"/>
      <c r="TID21" s="67"/>
      <c r="TIE21" s="67"/>
      <c r="TIF21" s="67"/>
      <c r="TIG21" s="67"/>
      <c r="TIH21" s="67"/>
      <c r="TII21" s="67"/>
      <c r="TIJ21" s="67"/>
      <c r="TIK21" s="67"/>
      <c r="TIL21" s="67"/>
      <c r="TIM21" s="67"/>
      <c r="TIN21" s="67"/>
      <c r="TIO21" s="67"/>
      <c r="TIP21" s="67"/>
      <c r="TIQ21" s="67"/>
      <c r="TIR21" s="67"/>
      <c r="TIS21" s="67"/>
      <c r="TIT21" s="67"/>
      <c r="TIU21" s="67"/>
      <c r="TIV21" s="67"/>
      <c r="TIW21" s="67"/>
      <c r="TIX21" s="67"/>
      <c r="TIY21" s="67"/>
      <c r="TIZ21" s="67"/>
      <c r="TJA21" s="67"/>
      <c r="TJB21" s="67"/>
      <c r="TJC21" s="67"/>
      <c r="TJD21" s="67"/>
      <c r="TJE21" s="67"/>
      <c r="TJF21" s="67"/>
      <c r="TJG21" s="67"/>
      <c r="TJH21" s="67"/>
      <c r="TJI21" s="67"/>
      <c r="TJJ21" s="67"/>
      <c r="TJK21" s="67"/>
      <c r="TJL21" s="67"/>
      <c r="TJM21" s="67"/>
      <c r="TJN21" s="67"/>
      <c r="TJO21" s="67"/>
      <c r="TJP21" s="67"/>
      <c r="TJQ21" s="67"/>
      <c r="TJR21" s="67"/>
      <c r="TJS21" s="67"/>
      <c r="TJT21" s="67"/>
      <c r="TJU21" s="67"/>
      <c r="TJV21" s="67"/>
      <c r="TJW21" s="67"/>
      <c r="TJX21" s="67"/>
      <c r="TJY21" s="67"/>
      <c r="TJZ21" s="67"/>
      <c r="TKA21" s="67"/>
      <c r="TKB21" s="67"/>
      <c r="TKC21" s="67"/>
      <c r="TKD21" s="67"/>
      <c r="TKE21" s="67"/>
      <c r="TKF21" s="67"/>
      <c r="TKG21" s="67"/>
      <c r="TKH21" s="67"/>
      <c r="TKI21" s="67"/>
      <c r="TKJ21" s="67"/>
      <c r="TKK21" s="67"/>
      <c r="TKL21" s="67"/>
      <c r="TKM21" s="67"/>
      <c r="TKN21" s="67"/>
      <c r="TKO21" s="67"/>
      <c r="TKP21" s="67"/>
      <c r="TKQ21" s="67"/>
      <c r="TKR21" s="67"/>
      <c r="TKS21" s="67"/>
      <c r="TKT21" s="67"/>
      <c r="TKU21" s="67"/>
      <c r="TKV21" s="67"/>
      <c r="TKW21" s="67"/>
      <c r="TKX21" s="67"/>
      <c r="TKY21" s="67"/>
      <c r="TKZ21" s="67"/>
      <c r="TLA21" s="67"/>
      <c r="TLB21" s="67"/>
      <c r="TLC21" s="67"/>
      <c r="TLD21" s="67"/>
      <c r="TLE21" s="67"/>
      <c r="TLF21" s="67"/>
      <c r="TLG21" s="67"/>
      <c r="TLH21" s="67"/>
      <c r="TLI21" s="67"/>
      <c r="TLJ21" s="67"/>
      <c r="TLK21" s="67"/>
      <c r="TLL21" s="67"/>
      <c r="TLM21" s="67"/>
      <c r="TLN21" s="67"/>
      <c r="TLO21" s="67"/>
      <c r="TLP21" s="67"/>
      <c r="TLQ21" s="67"/>
      <c r="TLR21" s="67"/>
      <c r="TLS21" s="67"/>
      <c r="TLT21" s="67"/>
      <c r="TLU21" s="67"/>
      <c r="TLV21" s="67"/>
      <c r="TLW21" s="67"/>
      <c r="TLX21" s="67"/>
      <c r="TLY21" s="67"/>
      <c r="TLZ21" s="67"/>
      <c r="TMA21" s="67"/>
      <c r="TMB21" s="67"/>
      <c r="TMC21" s="67"/>
      <c r="TMD21" s="67"/>
      <c r="TME21" s="67"/>
      <c r="TMF21" s="67"/>
      <c r="TMG21" s="67"/>
      <c r="TMH21" s="67"/>
      <c r="TMI21" s="67"/>
      <c r="TMJ21" s="67"/>
      <c r="TMK21" s="67"/>
      <c r="TML21" s="67"/>
      <c r="TMM21" s="67"/>
      <c r="TMN21" s="67"/>
      <c r="TMO21" s="67"/>
      <c r="TMP21" s="67"/>
      <c r="TMQ21" s="67"/>
      <c r="TMR21" s="67"/>
      <c r="TMS21" s="67"/>
      <c r="TMT21" s="67"/>
      <c r="TMU21" s="67"/>
      <c r="TMV21" s="67"/>
      <c r="TMW21" s="67"/>
      <c r="TMX21" s="67"/>
      <c r="TMY21" s="67"/>
      <c r="TMZ21" s="67"/>
      <c r="TNA21" s="67"/>
      <c r="TNB21" s="67"/>
      <c r="TNC21" s="67"/>
      <c r="TND21" s="67"/>
      <c r="TNE21" s="67"/>
      <c r="TNF21" s="67"/>
      <c r="TNG21" s="67"/>
      <c r="TNH21" s="67"/>
      <c r="TNI21" s="67"/>
      <c r="TNJ21" s="67"/>
      <c r="TNK21" s="67"/>
      <c r="TNL21" s="67"/>
      <c r="TNM21" s="67"/>
      <c r="TNN21" s="67"/>
      <c r="TNO21" s="67"/>
      <c r="TNP21" s="67"/>
      <c r="TNQ21" s="67"/>
      <c r="TNR21" s="67"/>
      <c r="TNS21" s="67"/>
      <c r="TNT21" s="67"/>
      <c r="TNU21" s="67"/>
      <c r="TNV21" s="67"/>
      <c r="TNW21" s="67"/>
      <c r="TNX21" s="67"/>
      <c r="TNY21" s="67"/>
      <c r="TNZ21" s="67"/>
      <c r="TOA21" s="67"/>
      <c r="TOB21" s="67"/>
      <c r="TOC21" s="67"/>
      <c r="TOD21" s="67"/>
      <c r="TOE21" s="67"/>
      <c r="TOF21" s="67"/>
      <c r="TOG21" s="67"/>
      <c r="TOH21" s="67"/>
      <c r="TOI21" s="67"/>
      <c r="TOJ21" s="67"/>
      <c r="TOK21" s="67"/>
      <c r="TOL21" s="67"/>
      <c r="TOM21" s="67"/>
      <c r="TON21" s="67"/>
      <c r="TOO21" s="67"/>
      <c r="TOP21" s="67"/>
      <c r="TOQ21" s="67"/>
      <c r="TOR21" s="67"/>
      <c r="TOS21" s="67"/>
      <c r="TOT21" s="67"/>
      <c r="TOU21" s="67"/>
      <c r="TOV21" s="67"/>
      <c r="TOW21" s="67"/>
      <c r="TOX21" s="67"/>
      <c r="TOY21" s="67"/>
      <c r="TOZ21" s="67"/>
      <c r="TPA21" s="67"/>
      <c r="TPB21" s="67"/>
      <c r="TPC21" s="67"/>
      <c r="TPD21" s="67"/>
      <c r="TPE21" s="67"/>
      <c r="TPF21" s="67"/>
      <c r="TPG21" s="67"/>
      <c r="TPH21" s="67"/>
      <c r="TPI21" s="67"/>
      <c r="TPJ21" s="67"/>
      <c r="TPK21" s="67"/>
      <c r="TPL21" s="67"/>
      <c r="TPM21" s="67"/>
      <c r="TPN21" s="67"/>
      <c r="TPO21" s="67"/>
      <c r="TPP21" s="67"/>
      <c r="TPQ21" s="67"/>
      <c r="TPR21" s="67"/>
      <c r="TPS21" s="67"/>
      <c r="TPT21" s="67"/>
      <c r="TPU21" s="67"/>
      <c r="TPV21" s="67"/>
      <c r="TPW21" s="67"/>
      <c r="TPX21" s="67"/>
      <c r="TPY21" s="67"/>
      <c r="TPZ21" s="67"/>
      <c r="TQA21" s="67"/>
      <c r="TQB21" s="67"/>
      <c r="TQC21" s="67"/>
      <c r="TQD21" s="67"/>
      <c r="TQE21" s="67"/>
      <c r="TQF21" s="67"/>
      <c r="TQG21" s="67"/>
      <c r="TQH21" s="67"/>
      <c r="TQI21" s="67"/>
      <c r="TQJ21" s="67"/>
      <c r="TQK21" s="67"/>
      <c r="TQL21" s="67"/>
      <c r="TQM21" s="67"/>
      <c r="TQN21" s="67"/>
      <c r="TQO21" s="67"/>
      <c r="TQP21" s="67"/>
      <c r="TQQ21" s="67"/>
      <c r="TQR21" s="67"/>
      <c r="TQS21" s="67"/>
      <c r="TQT21" s="67"/>
      <c r="TQU21" s="67"/>
      <c r="TQV21" s="67"/>
      <c r="TQW21" s="67"/>
      <c r="TQX21" s="67"/>
      <c r="TQY21" s="67"/>
      <c r="TQZ21" s="67"/>
      <c r="TRA21" s="67"/>
      <c r="TRB21" s="67"/>
      <c r="TRC21" s="67"/>
      <c r="TRD21" s="67"/>
      <c r="TRE21" s="67"/>
      <c r="TRF21" s="67"/>
      <c r="TRG21" s="67"/>
      <c r="TRH21" s="67"/>
      <c r="TRI21" s="67"/>
      <c r="TRJ21" s="67"/>
      <c r="TRK21" s="67"/>
      <c r="TRL21" s="67"/>
      <c r="TRM21" s="67"/>
      <c r="TRN21" s="67"/>
      <c r="TRO21" s="67"/>
      <c r="TRP21" s="67"/>
      <c r="TRQ21" s="67"/>
      <c r="TRR21" s="67"/>
      <c r="TRS21" s="67"/>
      <c r="TRT21" s="67"/>
      <c r="TRU21" s="67"/>
      <c r="TRV21" s="67"/>
      <c r="TRW21" s="67"/>
      <c r="TRX21" s="67"/>
      <c r="TRY21" s="67"/>
      <c r="TRZ21" s="67"/>
      <c r="TSA21" s="67"/>
      <c r="TSB21" s="67"/>
      <c r="TSC21" s="67"/>
      <c r="TSD21" s="67"/>
      <c r="TSE21" s="67"/>
      <c r="TSF21" s="67"/>
      <c r="TSG21" s="67"/>
      <c r="TSH21" s="67"/>
      <c r="TSI21" s="67"/>
      <c r="TSJ21" s="67"/>
      <c r="TSK21" s="67"/>
      <c r="TSL21" s="67"/>
      <c r="TSM21" s="67"/>
      <c r="TSN21" s="67"/>
      <c r="TSO21" s="67"/>
      <c r="TSP21" s="67"/>
      <c r="TSQ21" s="67"/>
      <c r="TSR21" s="67"/>
      <c r="TSS21" s="67"/>
      <c r="TST21" s="67"/>
      <c r="TSU21" s="67"/>
      <c r="TSV21" s="67"/>
      <c r="TSW21" s="67"/>
      <c r="TSX21" s="67"/>
      <c r="TSY21" s="67"/>
      <c r="TSZ21" s="67"/>
      <c r="TTA21" s="67"/>
      <c r="TTB21" s="67"/>
      <c r="TTC21" s="67"/>
      <c r="TTD21" s="67"/>
      <c r="TTE21" s="67"/>
      <c r="TTF21" s="67"/>
      <c r="TTG21" s="67"/>
      <c r="TTH21" s="67"/>
      <c r="TTI21" s="67"/>
      <c r="TTJ21" s="67"/>
      <c r="TTK21" s="67"/>
      <c r="TTL21" s="67"/>
      <c r="TTM21" s="67"/>
      <c r="TTN21" s="67"/>
      <c r="TTO21" s="67"/>
      <c r="TTP21" s="67"/>
      <c r="TTQ21" s="67"/>
      <c r="TTR21" s="67"/>
      <c r="TTS21" s="67"/>
      <c r="TTT21" s="67"/>
      <c r="TTU21" s="67"/>
      <c r="TTV21" s="67"/>
      <c r="TTW21" s="67"/>
      <c r="TTX21" s="67"/>
      <c r="TTY21" s="67"/>
      <c r="TTZ21" s="67"/>
      <c r="TUA21" s="67"/>
      <c r="TUB21" s="67"/>
      <c r="TUC21" s="67"/>
      <c r="TUD21" s="67"/>
      <c r="TUE21" s="67"/>
      <c r="TUF21" s="67"/>
      <c r="TUG21" s="67"/>
      <c r="TUH21" s="67"/>
      <c r="TUI21" s="67"/>
      <c r="TUJ21" s="67"/>
      <c r="TUK21" s="67"/>
      <c r="TUL21" s="67"/>
      <c r="TUM21" s="67"/>
      <c r="TUN21" s="67"/>
      <c r="TUO21" s="67"/>
      <c r="TUP21" s="67"/>
      <c r="TUQ21" s="67"/>
      <c r="TUR21" s="67"/>
      <c r="TUS21" s="67"/>
      <c r="TUT21" s="67"/>
      <c r="TUU21" s="67"/>
      <c r="TUV21" s="67"/>
      <c r="TUW21" s="67"/>
      <c r="TUX21" s="67"/>
      <c r="TUY21" s="67"/>
      <c r="TUZ21" s="67"/>
      <c r="TVA21" s="67"/>
      <c r="TVB21" s="67"/>
      <c r="TVC21" s="67"/>
      <c r="TVD21" s="67"/>
      <c r="TVE21" s="67"/>
      <c r="TVF21" s="67"/>
      <c r="TVG21" s="67"/>
      <c r="TVH21" s="67"/>
      <c r="TVI21" s="67"/>
      <c r="TVJ21" s="67"/>
      <c r="TVK21" s="67"/>
      <c r="TVL21" s="67"/>
      <c r="TVM21" s="67"/>
      <c r="TVN21" s="67"/>
      <c r="TVO21" s="67"/>
      <c r="TVP21" s="67"/>
      <c r="TVQ21" s="67"/>
      <c r="TVR21" s="67"/>
      <c r="TVS21" s="67"/>
      <c r="TVT21" s="67"/>
      <c r="TVU21" s="67"/>
      <c r="TVV21" s="67"/>
      <c r="TVW21" s="67"/>
      <c r="TVX21" s="67"/>
      <c r="TVY21" s="67"/>
      <c r="TVZ21" s="67"/>
      <c r="TWA21" s="67"/>
      <c r="TWB21" s="67"/>
      <c r="TWC21" s="67"/>
      <c r="TWD21" s="67"/>
      <c r="TWE21" s="67"/>
      <c r="TWF21" s="67"/>
      <c r="TWG21" s="67"/>
      <c r="TWH21" s="67"/>
      <c r="TWI21" s="67"/>
      <c r="TWJ21" s="67"/>
      <c r="TWK21" s="67"/>
      <c r="TWL21" s="67"/>
      <c r="TWM21" s="67"/>
      <c r="TWN21" s="67"/>
      <c r="TWO21" s="67"/>
      <c r="TWP21" s="67"/>
      <c r="TWQ21" s="67"/>
      <c r="TWR21" s="67"/>
      <c r="TWS21" s="67"/>
      <c r="TWT21" s="67"/>
      <c r="TWU21" s="67"/>
      <c r="TWV21" s="67"/>
      <c r="TWW21" s="67"/>
      <c r="TWX21" s="67"/>
      <c r="TWY21" s="67"/>
      <c r="TWZ21" s="67"/>
      <c r="TXA21" s="67"/>
      <c r="TXB21" s="67"/>
      <c r="TXC21" s="67"/>
      <c r="TXD21" s="67"/>
      <c r="TXE21" s="67"/>
      <c r="TXF21" s="67"/>
      <c r="TXG21" s="67"/>
      <c r="TXH21" s="67"/>
      <c r="TXI21" s="67"/>
      <c r="TXJ21" s="67"/>
      <c r="TXK21" s="67"/>
      <c r="TXL21" s="67"/>
      <c r="TXM21" s="67"/>
      <c r="TXN21" s="67"/>
      <c r="TXO21" s="67"/>
      <c r="TXP21" s="67"/>
      <c r="TXQ21" s="67"/>
      <c r="TXR21" s="67"/>
      <c r="TXS21" s="67"/>
      <c r="TXT21" s="67"/>
      <c r="TXU21" s="67"/>
      <c r="TXV21" s="67"/>
      <c r="TXW21" s="67"/>
      <c r="TXX21" s="67"/>
      <c r="TXY21" s="67"/>
      <c r="TXZ21" s="67"/>
      <c r="TYA21" s="67"/>
      <c r="TYB21" s="67"/>
      <c r="TYC21" s="67"/>
      <c r="TYD21" s="67"/>
      <c r="TYE21" s="67"/>
      <c r="TYF21" s="67"/>
      <c r="TYG21" s="67"/>
      <c r="TYH21" s="67"/>
      <c r="TYI21" s="67"/>
      <c r="TYJ21" s="67"/>
      <c r="TYK21" s="67"/>
      <c r="TYL21" s="67"/>
      <c r="TYM21" s="67"/>
      <c r="TYN21" s="67"/>
      <c r="TYO21" s="67"/>
      <c r="TYP21" s="67"/>
      <c r="TYQ21" s="67"/>
      <c r="TYR21" s="67"/>
      <c r="TYS21" s="67"/>
      <c r="TYT21" s="67"/>
      <c r="TYU21" s="67"/>
      <c r="TYV21" s="67"/>
      <c r="TYW21" s="67"/>
      <c r="TYX21" s="67"/>
      <c r="TYY21" s="67"/>
      <c r="TYZ21" s="67"/>
      <c r="TZA21" s="67"/>
      <c r="TZB21" s="67"/>
      <c r="TZC21" s="67"/>
      <c r="TZD21" s="67"/>
      <c r="TZE21" s="67"/>
      <c r="TZF21" s="67"/>
      <c r="TZG21" s="67"/>
      <c r="TZH21" s="67"/>
      <c r="TZI21" s="67"/>
      <c r="TZJ21" s="67"/>
      <c r="TZK21" s="67"/>
      <c r="TZL21" s="67"/>
      <c r="TZM21" s="67"/>
      <c r="TZN21" s="67"/>
      <c r="TZO21" s="67"/>
      <c r="TZP21" s="67"/>
      <c r="TZQ21" s="67"/>
      <c r="TZR21" s="67"/>
      <c r="TZS21" s="67"/>
      <c r="TZT21" s="67"/>
      <c r="TZU21" s="67"/>
      <c r="TZV21" s="67"/>
      <c r="TZW21" s="67"/>
      <c r="TZX21" s="67"/>
      <c r="TZY21" s="67"/>
      <c r="TZZ21" s="67"/>
      <c r="UAA21" s="67"/>
      <c r="UAB21" s="67"/>
      <c r="UAC21" s="67"/>
      <c r="UAD21" s="67"/>
      <c r="UAE21" s="67"/>
      <c r="UAF21" s="67"/>
      <c r="UAG21" s="67"/>
      <c r="UAH21" s="67"/>
      <c r="UAI21" s="67"/>
      <c r="UAJ21" s="67"/>
      <c r="UAK21" s="67"/>
      <c r="UAL21" s="67"/>
      <c r="UAM21" s="67"/>
      <c r="UAN21" s="67"/>
      <c r="UAO21" s="67"/>
      <c r="UAP21" s="67"/>
      <c r="UAQ21" s="67"/>
      <c r="UAR21" s="67"/>
      <c r="UAS21" s="67"/>
      <c r="UAT21" s="67"/>
      <c r="UAU21" s="67"/>
      <c r="UAV21" s="67"/>
      <c r="UAW21" s="67"/>
      <c r="UAX21" s="67"/>
      <c r="UAY21" s="67"/>
      <c r="UAZ21" s="67"/>
      <c r="UBA21" s="67"/>
      <c r="UBB21" s="67"/>
      <c r="UBC21" s="67"/>
      <c r="UBD21" s="67"/>
      <c r="UBE21" s="67"/>
      <c r="UBF21" s="67"/>
      <c r="UBG21" s="67"/>
      <c r="UBH21" s="67"/>
      <c r="UBI21" s="67"/>
      <c r="UBJ21" s="67"/>
      <c r="UBK21" s="67"/>
      <c r="UBL21" s="67"/>
      <c r="UBM21" s="67"/>
      <c r="UBN21" s="67"/>
      <c r="UBO21" s="67"/>
      <c r="UBP21" s="67"/>
      <c r="UBQ21" s="67"/>
      <c r="UBR21" s="67"/>
      <c r="UBS21" s="67"/>
      <c r="UBT21" s="67"/>
      <c r="UBU21" s="67"/>
      <c r="UBV21" s="67"/>
      <c r="UBW21" s="67"/>
      <c r="UBX21" s="67"/>
      <c r="UBY21" s="67"/>
      <c r="UBZ21" s="67"/>
      <c r="UCA21" s="67"/>
      <c r="UCB21" s="67"/>
      <c r="UCC21" s="67"/>
      <c r="UCD21" s="67"/>
      <c r="UCE21" s="67"/>
      <c r="UCF21" s="67"/>
      <c r="UCG21" s="67"/>
      <c r="UCH21" s="67"/>
      <c r="UCI21" s="67"/>
      <c r="UCJ21" s="67"/>
      <c r="UCK21" s="67"/>
      <c r="UCL21" s="67"/>
      <c r="UCM21" s="67"/>
      <c r="UCN21" s="67"/>
      <c r="UCO21" s="67"/>
      <c r="UCP21" s="67"/>
      <c r="UCQ21" s="67"/>
      <c r="UCR21" s="67"/>
      <c r="UCS21" s="67"/>
      <c r="UCT21" s="67"/>
      <c r="UCU21" s="67"/>
      <c r="UCV21" s="67"/>
      <c r="UCW21" s="67"/>
      <c r="UCX21" s="67"/>
      <c r="UCY21" s="67"/>
      <c r="UCZ21" s="67"/>
      <c r="UDA21" s="67"/>
      <c r="UDB21" s="67"/>
      <c r="UDC21" s="67"/>
      <c r="UDD21" s="67"/>
      <c r="UDE21" s="67"/>
      <c r="UDF21" s="67"/>
      <c r="UDG21" s="67"/>
      <c r="UDH21" s="67"/>
      <c r="UDI21" s="67"/>
      <c r="UDJ21" s="67"/>
      <c r="UDK21" s="67"/>
      <c r="UDL21" s="67"/>
      <c r="UDM21" s="67"/>
      <c r="UDN21" s="67"/>
      <c r="UDO21" s="67"/>
      <c r="UDP21" s="67"/>
      <c r="UDQ21" s="67"/>
      <c r="UDR21" s="67"/>
      <c r="UDS21" s="67"/>
      <c r="UDT21" s="67"/>
      <c r="UDU21" s="67"/>
      <c r="UDV21" s="67"/>
      <c r="UDW21" s="67"/>
      <c r="UDX21" s="67"/>
      <c r="UDY21" s="67"/>
      <c r="UDZ21" s="67"/>
      <c r="UEA21" s="67"/>
      <c r="UEB21" s="67"/>
      <c r="UEC21" s="67"/>
      <c r="UED21" s="67"/>
      <c r="UEE21" s="67"/>
      <c r="UEF21" s="67"/>
      <c r="UEG21" s="67"/>
      <c r="UEH21" s="67"/>
      <c r="UEI21" s="67"/>
      <c r="UEJ21" s="67"/>
      <c r="UEK21" s="67"/>
      <c r="UEL21" s="67"/>
      <c r="UEM21" s="67"/>
      <c r="UEN21" s="67"/>
      <c r="UEO21" s="67"/>
      <c r="UEP21" s="67"/>
      <c r="UEQ21" s="67"/>
      <c r="UER21" s="67"/>
      <c r="UES21" s="67"/>
      <c r="UET21" s="67"/>
      <c r="UEU21" s="67"/>
      <c r="UEV21" s="67"/>
      <c r="UEW21" s="67"/>
      <c r="UEX21" s="67"/>
      <c r="UEY21" s="67"/>
      <c r="UEZ21" s="67"/>
      <c r="UFA21" s="67"/>
      <c r="UFB21" s="67"/>
      <c r="UFC21" s="67"/>
      <c r="UFD21" s="67"/>
      <c r="UFE21" s="67"/>
      <c r="UFF21" s="67"/>
      <c r="UFG21" s="67"/>
      <c r="UFH21" s="67"/>
      <c r="UFI21" s="67"/>
      <c r="UFJ21" s="67"/>
      <c r="UFK21" s="67"/>
      <c r="UFL21" s="67"/>
      <c r="UFM21" s="67"/>
      <c r="UFN21" s="67"/>
      <c r="UFO21" s="67"/>
      <c r="UFP21" s="67"/>
      <c r="UFQ21" s="67"/>
      <c r="UFR21" s="67"/>
      <c r="UFS21" s="67"/>
      <c r="UFT21" s="67"/>
      <c r="UFU21" s="67"/>
      <c r="UFV21" s="67"/>
      <c r="UFW21" s="67"/>
      <c r="UFX21" s="67"/>
      <c r="UFY21" s="67"/>
      <c r="UFZ21" s="67"/>
      <c r="UGA21" s="67"/>
      <c r="UGB21" s="67"/>
      <c r="UGC21" s="67"/>
      <c r="UGD21" s="67"/>
      <c r="UGE21" s="67"/>
      <c r="UGF21" s="67"/>
      <c r="UGG21" s="67"/>
      <c r="UGH21" s="67"/>
      <c r="UGI21" s="67"/>
      <c r="UGJ21" s="67"/>
      <c r="UGK21" s="67"/>
      <c r="UGL21" s="67"/>
      <c r="UGM21" s="67"/>
      <c r="UGN21" s="67"/>
      <c r="UGO21" s="67"/>
      <c r="UGP21" s="67"/>
      <c r="UGQ21" s="67"/>
      <c r="UGR21" s="67"/>
      <c r="UGS21" s="67"/>
      <c r="UGT21" s="67"/>
      <c r="UGU21" s="67"/>
      <c r="UGV21" s="67"/>
      <c r="UGW21" s="67"/>
      <c r="UGX21" s="67"/>
      <c r="UGY21" s="67"/>
      <c r="UGZ21" s="67"/>
      <c r="UHA21" s="67"/>
      <c r="UHB21" s="67"/>
      <c r="UHC21" s="67"/>
      <c r="UHD21" s="67"/>
      <c r="UHE21" s="67"/>
      <c r="UHF21" s="67"/>
      <c r="UHG21" s="67"/>
      <c r="UHH21" s="67"/>
      <c r="UHI21" s="67"/>
      <c r="UHJ21" s="67"/>
      <c r="UHK21" s="67"/>
      <c r="UHL21" s="67"/>
      <c r="UHM21" s="67"/>
      <c r="UHN21" s="67"/>
      <c r="UHO21" s="67"/>
      <c r="UHP21" s="67"/>
      <c r="UHQ21" s="67"/>
      <c r="UHR21" s="67"/>
      <c r="UHS21" s="67"/>
      <c r="UHT21" s="67"/>
      <c r="UHU21" s="67"/>
      <c r="UHV21" s="67"/>
      <c r="UHW21" s="67"/>
      <c r="UHX21" s="67"/>
      <c r="UHY21" s="67"/>
      <c r="UHZ21" s="67"/>
      <c r="UIA21" s="67"/>
      <c r="UIB21" s="67"/>
      <c r="UIC21" s="67"/>
      <c r="UID21" s="67"/>
      <c r="UIE21" s="67"/>
      <c r="UIF21" s="67"/>
      <c r="UIG21" s="67"/>
      <c r="UIH21" s="67"/>
      <c r="UII21" s="67"/>
      <c r="UIJ21" s="67"/>
      <c r="UIK21" s="67"/>
      <c r="UIL21" s="67"/>
      <c r="UIM21" s="67"/>
      <c r="UIN21" s="67"/>
      <c r="UIO21" s="67"/>
      <c r="UIP21" s="67"/>
      <c r="UIQ21" s="67"/>
      <c r="UIR21" s="67"/>
      <c r="UIS21" s="67"/>
      <c r="UIT21" s="67"/>
      <c r="UIU21" s="67"/>
      <c r="UIV21" s="67"/>
      <c r="UIW21" s="67"/>
      <c r="UIX21" s="67"/>
      <c r="UIY21" s="67"/>
      <c r="UIZ21" s="67"/>
      <c r="UJA21" s="67"/>
      <c r="UJB21" s="67"/>
      <c r="UJC21" s="67"/>
      <c r="UJD21" s="67"/>
      <c r="UJE21" s="67"/>
      <c r="UJF21" s="67"/>
      <c r="UJG21" s="67"/>
      <c r="UJH21" s="67"/>
      <c r="UJI21" s="67"/>
      <c r="UJJ21" s="67"/>
      <c r="UJK21" s="67"/>
      <c r="UJL21" s="67"/>
      <c r="UJM21" s="67"/>
      <c r="UJN21" s="67"/>
      <c r="UJO21" s="67"/>
      <c r="UJP21" s="67"/>
      <c r="UJQ21" s="67"/>
      <c r="UJR21" s="67"/>
      <c r="UJS21" s="67"/>
      <c r="UJT21" s="67"/>
      <c r="UJU21" s="67"/>
      <c r="UJV21" s="67"/>
      <c r="UJW21" s="67"/>
      <c r="UJX21" s="67"/>
      <c r="UJY21" s="67"/>
      <c r="UJZ21" s="67"/>
      <c r="UKA21" s="67"/>
      <c r="UKB21" s="67"/>
      <c r="UKC21" s="67"/>
      <c r="UKD21" s="67"/>
      <c r="UKE21" s="67"/>
      <c r="UKF21" s="67"/>
      <c r="UKG21" s="67"/>
      <c r="UKH21" s="67"/>
      <c r="UKI21" s="67"/>
      <c r="UKJ21" s="67"/>
      <c r="UKK21" s="67"/>
      <c r="UKL21" s="67"/>
      <c r="UKM21" s="67"/>
      <c r="UKN21" s="67"/>
      <c r="UKO21" s="67"/>
      <c r="UKP21" s="67"/>
      <c r="UKQ21" s="67"/>
      <c r="UKR21" s="67"/>
      <c r="UKS21" s="67"/>
      <c r="UKT21" s="67"/>
      <c r="UKU21" s="67"/>
      <c r="UKV21" s="67"/>
      <c r="UKW21" s="67"/>
      <c r="UKX21" s="67"/>
      <c r="UKY21" s="67"/>
      <c r="UKZ21" s="67"/>
      <c r="ULA21" s="67"/>
      <c r="ULB21" s="67"/>
      <c r="ULC21" s="67"/>
      <c r="ULD21" s="67"/>
      <c r="ULE21" s="67"/>
      <c r="ULF21" s="67"/>
      <c r="ULG21" s="67"/>
      <c r="ULH21" s="67"/>
      <c r="ULI21" s="67"/>
      <c r="ULJ21" s="67"/>
      <c r="ULK21" s="67"/>
      <c r="ULL21" s="67"/>
      <c r="ULM21" s="67"/>
      <c r="ULN21" s="67"/>
      <c r="ULO21" s="67"/>
      <c r="ULP21" s="67"/>
      <c r="ULQ21" s="67"/>
      <c r="ULR21" s="67"/>
      <c r="ULS21" s="67"/>
      <c r="ULT21" s="67"/>
      <c r="ULU21" s="67"/>
      <c r="ULV21" s="67"/>
      <c r="ULW21" s="67"/>
      <c r="ULX21" s="67"/>
      <c r="ULY21" s="67"/>
      <c r="ULZ21" s="67"/>
      <c r="UMA21" s="67"/>
      <c r="UMB21" s="67"/>
      <c r="UMC21" s="67"/>
      <c r="UMD21" s="67"/>
      <c r="UME21" s="67"/>
      <c r="UMF21" s="67"/>
      <c r="UMG21" s="67"/>
      <c r="UMH21" s="67"/>
      <c r="UMI21" s="67"/>
      <c r="UMJ21" s="67"/>
      <c r="UMK21" s="67"/>
      <c r="UML21" s="67"/>
      <c r="UMM21" s="67"/>
      <c r="UMN21" s="67"/>
      <c r="UMO21" s="67"/>
      <c r="UMP21" s="67"/>
      <c r="UMQ21" s="67"/>
      <c r="UMR21" s="67"/>
      <c r="UMS21" s="67"/>
      <c r="UMT21" s="67"/>
      <c r="UMU21" s="67"/>
      <c r="UMV21" s="67"/>
      <c r="UMW21" s="67"/>
      <c r="UMX21" s="67"/>
      <c r="UMY21" s="67"/>
      <c r="UMZ21" s="67"/>
      <c r="UNA21" s="67"/>
      <c r="UNB21" s="67"/>
      <c r="UNC21" s="67"/>
      <c r="UND21" s="67"/>
      <c r="UNE21" s="67"/>
      <c r="UNF21" s="67"/>
      <c r="UNG21" s="67"/>
      <c r="UNH21" s="67"/>
      <c r="UNI21" s="67"/>
      <c r="UNJ21" s="67"/>
      <c r="UNK21" s="67"/>
      <c r="UNL21" s="67"/>
      <c r="UNM21" s="67"/>
      <c r="UNN21" s="67"/>
      <c r="UNO21" s="67"/>
      <c r="UNP21" s="67"/>
      <c r="UNQ21" s="67"/>
      <c r="UNR21" s="67"/>
      <c r="UNS21" s="67"/>
      <c r="UNT21" s="67"/>
      <c r="UNU21" s="67"/>
      <c r="UNV21" s="67"/>
      <c r="UNW21" s="67"/>
      <c r="UNX21" s="67"/>
      <c r="UNY21" s="67"/>
      <c r="UNZ21" s="67"/>
      <c r="UOA21" s="67"/>
      <c r="UOB21" s="67"/>
      <c r="UOC21" s="67"/>
      <c r="UOD21" s="67"/>
      <c r="UOE21" s="67"/>
      <c r="UOF21" s="67"/>
      <c r="UOG21" s="67"/>
      <c r="UOH21" s="67"/>
      <c r="UOI21" s="67"/>
      <c r="UOJ21" s="67"/>
      <c r="UOK21" s="67"/>
      <c r="UOL21" s="67"/>
      <c r="UOM21" s="67"/>
      <c r="UON21" s="67"/>
      <c r="UOO21" s="67"/>
      <c r="UOP21" s="67"/>
      <c r="UOQ21" s="67"/>
      <c r="UOR21" s="67"/>
      <c r="UOS21" s="67"/>
      <c r="UOT21" s="67"/>
      <c r="UOU21" s="67"/>
      <c r="UOV21" s="67"/>
      <c r="UOW21" s="67"/>
      <c r="UOX21" s="67"/>
      <c r="UOY21" s="67"/>
      <c r="UOZ21" s="67"/>
      <c r="UPA21" s="67"/>
      <c r="UPB21" s="67"/>
      <c r="UPC21" s="67"/>
      <c r="UPD21" s="67"/>
      <c r="UPE21" s="67"/>
      <c r="UPF21" s="67"/>
      <c r="UPG21" s="67"/>
      <c r="UPH21" s="67"/>
      <c r="UPI21" s="67"/>
      <c r="UPJ21" s="67"/>
      <c r="UPK21" s="67"/>
      <c r="UPL21" s="67"/>
      <c r="UPM21" s="67"/>
      <c r="UPN21" s="67"/>
      <c r="UPO21" s="67"/>
      <c r="UPP21" s="67"/>
      <c r="UPQ21" s="67"/>
      <c r="UPR21" s="67"/>
      <c r="UPS21" s="67"/>
      <c r="UPT21" s="67"/>
      <c r="UPU21" s="67"/>
      <c r="UPV21" s="67"/>
      <c r="UPW21" s="67"/>
      <c r="UPX21" s="67"/>
      <c r="UPY21" s="67"/>
      <c r="UPZ21" s="67"/>
      <c r="UQA21" s="67"/>
      <c r="UQB21" s="67"/>
      <c r="UQC21" s="67"/>
      <c r="UQD21" s="67"/>
      <c r="UQE21" s="67"/>
      <c r="UQF21" s="67"/>
      <c r="UQG21" s="67"/>
      <c r="UQH21" s="67"/>
      <c r="UQI21" s="67"/>
      <c r="UQJ21" s="67"/>
      <c r="UQK21" s="67"/>
      <c r="UQL21" s="67"/>
      <c r="UQM21" s="67"/>
      <c r="UQN21" s="67"/>
      <c r="UQO21" s="67"/>
      <c r="UQP21" s="67"/>
      <c r="UQQ21" s="67"/>
      <c r="UQR21" s="67"/>
      <c r="UQS21" s="67"/>
      <c r="UQT21" s="67"/>
      <c r="UQU21" s="67"/>
      <c r="UQV21" s="67"/>
      <c r="UQW21" s="67"/>
      <c r="UQX21" s="67"/>
      <c r="UQY21" s="67"/>
      <c r="UQZ21" s="67"/>
      <c r="URA21" s="67"/>
      <c r="URB21" s="67"/>
      <c r="URC21" s="67"/>
      <c r="URD21" s="67"/>
      <c r="URE21" s="67"/>
      <c r="URF21" s="67"/>
      <c r="URG21" s="67"/>
      <c r="URH21" s="67"/>
      <c r="URI21" s="67"/>
      <c r="URJ21" s="67"/>
      <c r="URK21" s="67"/>
      <c r="URL21" s="67"/>
      <c r="URM21" s="67"/>
      <c r="URN21" s="67"/>
      <c r="URO21" s="67"/>
      <c r="URP21" s="67"/>
      <c r="URQ21" s="67"/>
      <c r="URR21" s="67"/>
      <c r="URS21" s="67"/>
      <c r="URT21" s="67"/>
      <c r="URU21" s="67"/>
      <c r="URV21" s="67"/>
      <c r="URW21" s="67"/>
      <c r="URX21" s="67"/>
      <c r="URY21" s="67"/>
      <c r="URZ21" s="67"/>
      <c r="USA21" s="67"/>
      <c r="USB21" s="67"/>
      <c r="USC21" s="67"/>
      <c r="USD21" s="67"/>
      <c r="USE21" s="67"/>
      <c r="USF21" s="67"/>
      <c r="USG21" s="67"/>
      <c r="USH21" s="67"/>
      <c r="USI21" s="67"/>
      <c r="USJ21" s="67"/>
      <c r="USK21" s="67"/>
      <c r="USL21" s="67"/>
      <c r="USM21" s="67"/>
      <c r="USN21" s="67"/>
      <c r="USO21" s="67"/>
      <c r="USP21" s="67"/>
      <c r="USQ21" s="67"/>
      <c r="USR21" s="67"/>
      <c r="USS21" s="67"/>
      <c r="UST21" s="67"/>
      <c r="USU21" s="67"/>
      <c r="USV21" s="67"/>
      <c r="USW21" s="67"/>
      <c r="USX21" s="67"/>
      <c r="USY21" s="67"/>
      <c r="USZ21" s="67"/>
      <c r="UTA21" s="67"/>
      <c r="UTB21" s="67"/>
      <c r="UTC21" s="67"/>
      <c r="UTD21" s="67"/>
      <c r="UTE21" s="67"/>
      <c r="UTF21" s="67"/>
      <c r="UTG21" s="67"/>
      <c r="UTH21" s="67"/>
      <c r="UTI21" s="67"/>
      <c r="UTJ21" s="67"/>
      <c r="UTK21" s="67"/>
      <c r="UTL21" s="67"/>
      <c r="UTM21" s="67"/>
      <c r="UTN21" s="67"/>
      <c r="UTO21" s="67"/>
      <c r="UTP21" s="67"/>
      <c r="UTQ21" s="67"/>
      <c r="UTR21" s="67"/>
      <c r="UTS21" s="67"/>
      <c r="UTT21" s="67"/>
      <c r="UTU21" s="67"/>
      <c r="UTV21" s="67"/>
      <c r="UTW21" s="67"/>
      <c r="UTX21" s="67"/>
      <c r="UTY21" s="67"/>
      <c r="UTZ21" s="67"/>
      <c r="UUA21" s="67"/>
      <c r="UUB21" s="67"/>
      <c r="UUC21" s="67"/>
      <c r="UUD21" s="67"/>
      <c r="UUE21" s="67"/>
      <c r="UUF21" s="67"/>
      <c r="UUG21" s="67"/>
      <c r="UUH21" s="67"/>
      <c r="UUI21" s="67"/>
      <c r="UUJ21" s="67"/>
      <c r="UUK21" s="67"/>
      <c r="UUL21" s="67"/>
      <c r="UUM21" s="67"/>
      <c r="UUN21" s="67"/>
      <c r="UUO21" s="67"/>
      <c r="UUP21" s="67"/>
      <c r="UUQ21" s="67"/>
      <c r="UUR21" s="67"/>
      <c r="UUS21" s="67"/>
      <c r="UUT21" s="67"/>
      <c r="UUU21" s="67"/>
      <c r="UUV21" s="67"/>
      <c r="UUW21" s="67"/>
      <c r="UUX21" s="67"/>
      <c r="UUY21" s="67"/>
      <c r="UUZ21" s="67"/>
      <c r="UVA21" s="67"/>
      <c r="UVB21" s="67"/>
      <c r="UVC21" s="67"/>
      <c r="UVD21" s="67"/>
      <c r="UVE21" s="67"/>
      <c r="UVF21" s="67"/>
      <c r="UVG21" s="67"/>
      <c r="UVH21" s="67"/>
      <c r="UVI21" s="67"/>
      <c r="UVJ21" s="67"/>
      <c r="UVK21" s="67"/>
      <c r="UVL21" s="67"/>
      <c r="UVM21" s="67"/>
      <c r="UVN21" s="67"/>
      <c r="UVO21" s="67"/>
      <c r="UVP21" s="67"/>
      <c r="UVQ21" s="67"/>
      <c r="UVR21" s="67"/>
      <c r="UVS21" s="67"/>
      <c r="UVT21" s="67"/>
      <c r="UVU21" s="67"/>
      <c r="UVV21" s="67"/>
      <c r="UVW21" s="67"/>
      <c r="UVX21" s="67"/>
      <c r="UVY21" s="67"/>
      <c r="UVZ21" s="67"/>
      <c r="UWA21" s="67"/>
      <c r="UWB21" s="67"/>
      <c r="UWC21" s="67"/>
      <c r="UWD21" s="67"/>
      <c r="UWE21" s="67"/>
      <c r="UWF21" s="67"/>
      <c r="UWG21" s="67"/>
      <c r="UWH21" s="67"/>
      <c r="UWI21" s="67"/>
      <c r="UWJ21" s="67"/>
      <c r="UWK21" s="67"/>
      <c r="UWL21" s="67"/>
      <c r="UWM21" s="67"/>
      <c r="UWN21" s="67"/>
      <c r="UWO21" s="67"/>
      <c r="UWP21" s="67"/>
      <c r="UWQ21" s="67"/>
      <c r="UWR21" s="67"/>
      <c r="UWS21" s="67"/>
      <c r="UWT21" s="67"/>
      <c r="UWU21" s="67"/>
      <c r="UWV21" s="67"/>
      <c r="UWW21" s="67"/>
      <c r="UWX21" s="67"/>
      <c r="UWY21" s="67"/>
      <c r="UWZ21" s="67"/>
      <c r="UXA21" s="67"/>
      <c r="UXB21" s="67"/>
      <c r="UXC21" s="67"/>
      <c r="UXD21" s="67"/>
      <c r="UXE21" s="67"/>
      <c r="UXF21" s="67"/>
      <c r="UXG21" s="67"/>
      <c r="UXH21" s="67"/>
      <c r="UXI21" s="67"/>
      <c r="UXJ21" s="67"/>
      <c r="UXK21" s="67"/>
      <c r="UXL21" s="67"/>
      <c r="UXM21" s="67"/>
      <c r="UXN21" s="67"/>
      <c r="UXO21" s="67"/>
      <c r="UXP21" s="67"/>
      <c r="UXQ21" s="67"/>
      <c r="UXR21" s="67"/>
      <c r="UXS21" s="67"/>
      <c r="UXT21" s="67"/>
      <c r="UXU21" s="67"/>
      <c r="UXV21" s="67"/>
      <c r="UXW21" s="67"/>
      <c r="UXX21" s="67"/>
      <c r="UXY21" s="67"/>
      <c r="UXZ21" s="67"/>
      <c r="UYA21" s="67"/>
      <c r="UYB21" s="67"/>
      <c r="UYC21" s="67"/>
      <c r="UYD21" s="67"/>
      <c r="UYE21" s="67"/>
      <c r="UYF21" s="67"/>
      <c r="UYG21" s="67"/>
      <c r="UYH21" s="67"/>
      <c r="UYI21" s="67"/>
      <c r="UYJ21" s="67"/>
      <c r="UYK21" s="67"/>
      <c r="UYL21" s="67"/>
      <c r="UYM21" s="67"/>
      <c r="UYN21" s="67"/>
      <c r="UYO21" s="67"/>
      <c r="UYP21" s="67"/>
      <c r="UYQ21" s="67"/>
      <c r="UYR21" s="67"/>
      <c r="UYS21" s="67"/>
      <c r="UYT21" s="67"/>
      <c r="UYU21" s="67"/>
      <c r="UYV21" s="67"/>
      <c r="UYW21" s="67"/>
      <c r="UYX21" s="67"/>
      <c r="UYY21" s="67"/>
      <c r="UYZ21" s="67"/>
      <c r="UZA21" s="67"/>
      <c r="UZB21" s="67"/>
      <c r="UZC21" s="67"/>
      <c r="UZD21" s="67"/>
      <c r="UZE21" s="67"/>
      <c r="UZF21" s="67"/>
      <c r="UZG21" s="67"/>
      <c r="UZH21" s="67"/>
      <c r="UZI21" s="67"/>
      <c r="UZJ21" s="67"/>
      <c r="UZK21" s="67"/>
      <c r="UZL21" s="67"/>
      <c r="UZM21" s="67"/>
      <c r="UZN21" s="67"/>
      <c r="UZO21" s="67"/>
      <c r="UZP21" s="67"/>
      <c r="UZQ21" s="67"/>
      <c r="UZR21" s="67"/>
      <c r="UZS21" s="67"/>
      <c r="UZT21" s="67"/>
      <c r="UZU21" s="67"/>
      <c r="UZV21" s="67"/>
      <c r="UZW21" s="67"/>
      <c r="UZX21" s="67"/>
      <c r="UZY21" s="67"/>
      <c r="UZZ21" s="67"/>
      <c r="VAA21" s="67"/>
      <c r="VAB21" s="67"/>
      <c r="VAC21" s="67"/>
      <c r="VAD21" s="67"/>
      <c r="VAE21" s="67"/>
      <c r="VAF21" s="67"/>
      <c r="VAG21" s="67"/>
      <c r="VAH21" s="67"/>
      <c r="VAI21" s="67"/>
      <c r="VAJ21" s="67"/>
      <c r="VAK21" s="67"/>
      <c r="VAL21" s="67"/>
      <c r="VAM21" s="67"/>
      <c r="VAN21" s="67"/>
      <c r="VAO21" s="67"/>
      <c r="VAP21" s="67"/>
      <c r="VAQ21" s="67"/>
      <c r="VAR21" s="67"/>
      <c r="VAS21" s="67"/>
      <c r="VAT21" s="67"/>
      <c r="VAU21" s="67"/>
      <c r="VAV21" s="67"/>
      <c r="VAW21" s="67"/>
      <c r="VAX21" s="67"/>
      <c r="VAY21" s="67"/>
      <c r="VAZ21" s="67"/>
      <c r="VBA21" s="67"/>
      <c r="VBB21" s="67"/>
      <c r="VBC21" s="67"/>
      <c r="VBD21" s="67"/>
      <c r="VBE21" s="67"/>
      <c r="VBF21" s="67"/>
      <c r="VBG21" s="67"/>
      <c r="VBH21" s="67"/>
      <c r="VBI21" s="67"/>
      <c r="VBJ21" s="67"/>
      <c r="VBK21" s="67"/>
      <c r="VBL21" s="67"/>
      <c r="VBM21" s="67"/>
      <c r="VBN21" s="67"/>
      <c r="VBO21" s="67"/>
      <c r="VBP21" s="67"/>
      <c r="VBQ21" s="67"/>
      <c r="VBR21" s="67"/>
      <c r="VBS21" s="67"/>
      <c r="VBT21" s="67"/>
      <c r="VBU21" s="67"/>
      <c r="VBV21" s="67"/>
      <c r="VBW21" s="67"/>
      <c r="VBX21" s="67"/>
      <c r="VBY21" s="67"/>
      <c r="VBZ21" s="67"/>
      <c r="VCA21" s="67"/>
      <c r="VCB21" s="67"/>
      <c r="VCC21" s="67"/>
      <c r="VCD21" s="67"/>
      <c r="VCE21" s="67"/>
      <c r="VCF21" s="67"/>
      <c r="VCG21" s="67"/>
      <c r="VCH21" s="67"/>
      <c r="VCI21" s="67"/>
      <c r="VCJ21" s="67"/>
      <c r="VCK21" s="67"/>
      <c r="VCL21" s="67"/>
      <c r="VCM21" s="67"/>
      <c r="VCN21" s="67"/>
      <c r="VCO21" s="67"/>
      <c r="VCP21" s="67"/>
      <c r="VCQ21" s="67"/>
      <c r="VCR21" s="67"/>
      <c r="VCS21" s="67"/>
      <c r="VCT21" s="67"/>
      <c r="VCU21" s="67"/>
      <c r="VCV21" s="67"/>
      <c r="VCW21" s="67"/>
      <c r="VCX21" s="67"/>
      <c r="VCY21" s="67"/>
      <c r="VCZ21" s="67"/>
      <c r="VDA21" s="67"/>
      <c r="VDB21" s="67"/>
      <c r="VDC21" s="67"/>
      <c r="VDD21" s="67"/>
      <c r="VDE21" s="67"/>
      <c r="VDF21" s="67"/>
      <c r="VDG21" s="67"/>
      <c r="VDH21" s="67"/>
      <c r="VDI21" s="67"/>
      <c r="VDJ21" s="67"/>
      <c r="VDK21" s="67"/>
      <c r="VDL21" s="67"/>
      <c r="VDM21" s="67"/>
      <c r="VDN21" s="67"/>
      <c r="VDO21" s="67"/>
      <c r="VDP21" s="67"/>
      <c r="VDQ21" s="67"/>
      <c r="VDR21" s="67"/>
      <c r="VDS21" s="67"/>
      <c r="VDT21" s="67"/>
      <c r="VDU21" s="67"/>
      <c r="VDV21" s="67"/>
      <c r="VDW21" s="67"/>
      <c r="VDX21" s="67"/>
      <c r="VDY21" s="67"/>
      <c r="VDZ21" s="67"/>
      <c r="VEA21" s="67"/>
      <c r="VEB21" s="67"/>
      <c r="VEC21" s="67"/>
      <c r="VED21" s="67"/>
      <c r="VEE21" s="67"/>
      <c r="VEF21" s="67"/>
      <c r="VEG21" s="67"/>
      <c r="VEH21" s="67"/>
      <c r="VEI21" s="67"/>
      <c r="VEJ21" s="67"/>
      <c r="VEK21" s="67"/>
      <c r="VEL21" s="67"/>
      <c r="VEM21" s="67"/>
      <c r="VEN21" s="67"/>
      <c r="VEO21" s="67"/>
      <c r="VEP21" s="67"/>
      <c r="VEQ21" s="67"/>
      <c r="VER21" s="67"/>
      <c r="VES21" s="67"/>
      <c r="VET21" s="67"/>
      <c r="VEU21" s="67"/>
      <c r="VEV21" s="67"/>
      <c r="VEW21" s="67"/>
      <c r="VEX21" s="67"/>
      <c r="VEY21" s="67"/>
      <c r="VEZ21" s="67"/>
      <c r="VFA21" s="67"/>
      <c r="VFB21" s="67"/>
      <c r="VFC21" s="67"/>
      <c r="VFD21" s="67"/>
      <c r="VFE21" s="67"/>
      <c r="VFF21" s="67"/>
      <c r="VFG21" s="67"/>
      <c r="VFH21" s="67"/>
      <c r="VFI21" s="67"/>
      <c r="VFJ21" s="67"/>
      <c r="VFK21" s="67"/>
      <c r="VFL21" s="67"/>
      <c r="VFM21" s="67"/>
      <c r="VFN21" s="67"/>
      <c r="VFO21" s="67"/>
      <c r="VFP21" s="67"/>
      <c r="VFQ21" s="67"/>
      <c r="VFR21" s="67"/>
      <c r="VFS21" s="67"/>
      <c r="VFT21" s="67"/>
      <c r="VFU21" s="67"/>
      <c r="VFV21" s="67"/>
      <c r="VFW21" s="67"/>
      <c r="VFX21" s="67"/>
      <c r="VFY21" s="67"/>
      <c r="VFZ21" s="67"/>
      <c r="VGA21" s="67"/>
      <c r="VGB21" s="67"/>
      <c r="VGC21" s="67"/>
      <c r="VGD21" s="67"/>
      <c r="VGE21" s="67"/>
      <c r="VGF21" s="67"/>
      <c r="VGG21" s="67"/>
      <c r="VGH21" s="67"/>
      <c r="VGI21" s="67"/>
      <c r="VGJ21" s="67"/>
      <c r="VGK21" s="67"/>
      <c r="VGL21" s="67"/>
      <c r="VGM21" s="67"/>
      <c r="VGN21" s="67"/>
      <c r="VGO21" s="67"/>
      <c r="VGP21" s="67"/>
      <c r="VGQ21" s="67"/>
      <c r="VGR21" s="67"/>
      <c r="VGS21" s="67"/>
      <c r="VGT21" s="67"/>
      <c r="VGU21" s="67"/>
      <c r="VGV21" s="67"/>
      <c r="VGW21" s="67"/>
      <c r="VGX21" s="67"/>
      <c r="VGY21" s="67"/>
      <c r="VGZ21" s="67"/>
      <c r="VHA21" s="67"/>
      <c r="VHB21" s="67"/>
      <c r="VHC21" s="67"/>
      <c r="VHD21" s="67"/>
      <c r="VHE21" s="67"/>
      <c r="VHF21" s="67"/>
      <c r="VHG21" s="67"/>
      <c r="VHH21" s="67"/>
      <c r="VHI21" s="67"/>
      <c r="VHJ21" s="67"/>
      <c r="VHK21" s="67"/>
      <c r="VHL21" s="67"/>
      <c r="VHM21" s="67"/>
      <c r="VHN21" s="67"/>
      <c r="VHO21" s="67"/>
      <c r="VHP21" s="67"/>
      <c r="VHQ21" s="67"/>
      <c r="VHR21" s="67"/>
      <c r="VHS21" s="67"/>
      <c r="VHT21" s="67"/>
      <c r="VHU21" s="67"/>
      <c r="VHV21" s="67"/>
      <c r="VHW21" s="67"/>
      <c r="VHX21" s="67"/>
      <c r="VHY21" s="67"/>
      <c r="VHZ21" s="67"/>
      <c r="VIA21" s="67"/>
      <c r="VIB21" s="67"/>
      <c r="VIC21" s="67"/>
      <c r="VID21" s="67"/>
      <c r="VIE21" s="67"/>
      <c r="VIF21" s="67"/>
      <c r="VIG21" s="67"/>
      <c r="VIH21" s="67"/>
      <c r="VII21" s="67"/>
      <c r="VIJ21" s="67"/>
      <c r="VIK21" s="67"/>
      <c r="VIL21" s="67"/>
      <c r="VIM21" s="67"/>
      <c r="VIN21" s="67"/>
      <c r="VIO21" s="67"/>
      <c r="VIP21" s="67"/>
      <c r="VIQ21" s="67"/>
      <c r="VIR21" s="67"/>
      <c r="VIS21" s="67"/>
      <c r="VIT21" s="67"/>
      <c r="VIU21" s="67"/>
      <c r="VIV21" s="67"/>
      <c r="VIW21" s="67"/>
      <c r="VIX21" s="67"/>
      <c r="VIY21" s="67"/>
      <c r="VIZ21" s="67"/>
      <c r="VJA21" s="67"/>
      <c r="VJB21" s="67"/>
      <c r="VJC21" s="67"/>
      <c r="VJD21" s="67"/>
      <c r="VJE21" s="67"/>
      <c r="VJF21" s="67"/>
      <c r="VJG21" s="67"/>
      <c r="VJH21" s="67"/>
      <c r="VJI21" s="67"/>
      <c r="VJJ21" s="67"/>
      <c r="VJK21" s="67"/>
      <c r="VJL21" s="67"/>
      <c r="VJM21" s="67"/>
      <c r="VJN21" s="67"/>
      <c r="VJO21" s="67"/>
      <c r="VJP21" s="67"/>
      <c r="VJQ21" s="67"/>
      <c r="VJR21" s="67"/>
      <c r="VJS21" s="67"/>
      <c r="VJT21" s="67"/>
      <c r="VJU21" s="67"/>
      <c r="VJV21" s="67"/>
      <c r="VJW21" s="67"/>
      <c r="VJX21" s="67"/>
      <c r="VJY21" s="67"/>
      <c r="VJZ21" s="67"/>
      <c r="VKA21" s="67"/>
      <c r="VKB21" s="67"/>
      <c r="VKC21" s="67"/>
      <c r="VKD21" s="67"/>
      <c r="VKE21" s="67"/>
      <c r="VKF21" s="67"/>
      <c r="VKG21" s="67"/>
      <c r="VKH21" s="67"/>
      <c r="VKI21" s="67"/>
      <c r="VKJ21" s="67"/>
      <c r="VKK21" s="67"/>
      <c r="VKL21" s="67"/>
      <c r="VKM21" s="67"/>
      <c r="VKN21" s="67"/>
      <c r="VKO21" s="67"/>
      <c r="VKP21" s="67"/>
      <c r="VKQ21" s="67"/>
      <c r="VKR21" s="67"/>
      <c r="VKS21" s="67"/>
      <c r="VKT21" s="67"/>
      <c r="VKU21" s="67"/>
      <c r="VKV21" s="67"/>
      <c r="VKW21" s="67"/>
      <c r="VKX21" s="67"/>
      <c r="VKY21" s="67"/>
      <c r="VKZ21" s="67"/>
      <c r="VLA21" s="67"/>
      <c r="VLB21" s="67"/>
      <c r="VLC21" s="67"/>
      <c r="VLD21" s="67"/>
      <c r="VLE21" s="67"/>
      <c r="VLF21" s="67"/>
      <c r="VLG21" s="67"/>
      <c r="VLH21" s="67"/>
      <c r="VLI21" s="67"/>
      <c r="VLJ21" s="67"/>
      <c r="VLK21" s="67"/>
      <c r="VLL21" s="67"/>
      <c r="VLM21" s="67"/>
      <c r="VLN21" s="67"/>
      <c r="VLO21" s="67"/>
      <c r="VLP21" s="67"/>
      <c r="VLQ21" s="67"/>
      <c r="VLR21" s="67"/>
      <c r="VLS21" s="67"/>
      <c r="VLT21" s="67"/>
      <c r="VLU21" s="67"/>
      <c r="VLV21" s="67"/>
      <c r="VLW21" s="67"/>
      <c r="VLX21" s="67"/>
      <c r="VLY21" s="67"/>
      <c r="VLZ21" s="67"/>
      <c r="VMA21" s="67"/>
      <c r="VMB21" s="67"/>
      <c r="VMC21" s="67"/>
      <c r="VMD21" s="67"/>
      <c r="VME21" s="67"/>
      <c r="VMF21" s="67"/>
      <c r="VMG21" s="67"/>
      <c r="VMH21" s="67"/>
      <c r="VMI21" s="67"/>
      <c r="VMJ21" s="67"/>
      <c r="VMK21" s="67"/>
      <c r="VML21" s="67"/>
      <c r="VMM21" s="67"/>
      <c r="VMN21" s="67"/>
      <c r="VMO21" s="67"/>
      <c r="VMP21" s="67"/>
      <c r="VMQ21" s="67"/>
      <c r="VMR21" s="67"/>
      <c r="VMS21" s="67"/>
      <c r="VMT21" s="67"/>
      <c r="VMU21" s="67"/>
      <c r="VMV21" s="67"/>
      <c r="VMW21" s="67"/>
      <c r="VMX21" s="67"/>
      <c r="VMY21" s="67"/>
      <c r="VMZ21" s="67"/>
      <c r="VNA21" s="67"/>
      <c r="VNB21" s="67"/>
      <c r="VNC21" s="67"/>
      <c r="VND21" s="67"/>
      <c r="VNE21" s="67"/>
      <c r="VNF21" s="67"/>
      <c r="VNG21" s="67"/>
      <c r="VNH21" s="67"/>
      <c r="VNI21" s="67"/>
      <c r="VNJ21" s="67"/>
      <c r="VNK21" s="67"/>
      <c r="VNL21" s="67"/>
      <c r="VNM21" s="67"/>
      <c r="VNN21" s="67"/>
      <c r="VNO21" s="67"/>
      <c r="VNP21" s="67"/>
      <c r="VNQ21" s="67"/>
      <c r="VNR21" s="67"/>
      <c r="VNS21" s="67"/>
      <c r="VNT21" s="67"/>
      <c r="VNU21" s="67"/>
      <c r="VNV21" s="67"/>
      <c r="VNW21" s="67"/>
      <c r="VNX21" s="67"/>
      <c r="VNY21" s="67"/>
      <c r="VNZ21" s="67"/>
      <c r="VOA21" s="67"/>
      <c r="VOB21" s="67"/>
      <c r="VOC21" s="67"/>
      <c r="VOD21" s="67"/>
      <c r="VOE21" s="67"/>
      <c r="VOF21" s="67"/>
      <c r="VOG21" s="67"/>
      <c r="VOH21" s="67"/>
      <c r="VOI21" s="67"/>
      <c r="VOJ21" s="67"/>
      <c r="VOK21" s="67"/>
      <c r="VOL21" s="67"/>
      <c r="VOM21" s="67"/>
      <c r="VON21" s="67"/>
      <c r="VOO21" s="67"/>
      <c r="VOP21" s="67"/>
      <c r="VOQ21" s="67"/>
      <c r="VOR21" s="67"/>
      <c r="VOS21" s="67"/>
      <c r="VOT21" s="67"/>
      <c r="VOU21" s="67"/>
      <c r="VOV21" s="67"/>
      <c r="VOW21" s="67"/>
      <c r="VOX21" s="67"/>
      <c r="VOY21" s="67"/>
      <c r="VOZ21" s="67"/>
      <c r="VPA21" s="67"/>
      <c r="VPB21" s="67"/>
      <c r="VPC21" s="67"/>
      <c r="VPD21" s="67"/>
      <c r="VPE21" s="67"/>
      <c r="VPF21" s="67"/>
      <c r="VPG21" s="67"/>
      <c r="VPH21" s="67"/>
      <c r="VPI21" s="67"/>
      <c r="VPJ21" s="67"/>
      <c r="VPK21" s="67"/>
      <c r="VPL21" s="67"/>
      <c r="VPM21" s="67"/>
      <c r="VPN21" s="67"/>
      <c r="VPO21" s="67"/>
      <c r="VPP21" s="67"/>
      <c r="VPQ21" s="67"/>
      <c r="VPR21" s="67"/>
      <c r="VPS21" s="67"/>
      <c r="VPT21" s="67"/>
      <c r="VPU21" s="67"/>
      <c r="VPV21" s="67"/>
      <c r="VPW21" s="67"/>
      <c r="VPX21" s="67"/>
      <c r="VPY21" s="67"/>
      <c r="VPZ21" s="67"/>
      <c r="VQA21" s="67"/>
      <c r="VQB21" s="67"/>
      <c r="VQC21" s="67"/>
      <c r="VQD21" s="67"/>
      <c r="VQE21" s="67"/>
      <c r="VQF21" s="67"/>
      <c r="VQG21" s="67"/>
      <c r="VQH21" s="67"/>
      <c r="VQI21" s="67"/>
      <c r="VQJ21" s="67"/>
      <c r="VQK21" s="67"/>
      <c r="VQL21" s="67"/>
      <c r="VQM21" s="67"/>
      <c r="VQN21" s="67"/>
      <c r="VQO21" s="67"/>
      <c r="VQP21" s="67"/>
      <c r="VQQ21" s="67"/>
      <c r="VQR21" s="67"/>
      <c r="VQS21" s="67"/>
      <c r="VQT21" s="67"/>
      <c r="VQU21" s="67"/>
      <c r="VQV21" s="67"/>
      <c r="VQW21" s="67"/>
      <c r="VQX21" s="67"/>
      <c r="VQY21" s="67"/>
      <c r="VQZ21" s="67"/>
      <c r="VRA21" s="67"/>
      <c r="VRB21" s="67"/>
      <c r="VRC21" s="67"/>
      <c r="VRD21" s="67"/>
      <c r="VRE21" s="67"/>
      <c r="VRF21" s="67"/>
      <c r="VRG21" s="67"/>
      <c r="VRH21" s="67"/>
      <c r="VRI21" s="67"/>
      <c r="VRJ21" s="67"/>
      <c r="VRK21" s="67"/>
      <c r="VRL21" s="67"/>
      <c r="VRM21" s="67"/>
      <c r="VRN21" s="67"/>
      <c r="VRO21" s="67"/>
      <c r="VRP21" s="67"/>
      <c r="VRQ21" s="67"/>
      <c r="VRR21" s="67"/>
      <c r="VRS21" s="67"/>
      <c r="VRT21" s="67"/>
      <c r="VRU21" s="67"/>
      <c r="VRV21" s="67"/>
      <c r="VRW21" s="67"/>
      <c r="VRX21" s="67"/>
      <c r="VRY21" s="67"/>
      <c r="VRZ21" s="67"/>
      <c r="VSA21" s="67"/>
      <c r="VSB21" s="67"/>
      <c r="VSC21" s="67"/>
      <c r="VSD21" s="67"/>
      <c r="VSE21" s="67"/>
      <c r="VSF21" s="67"/>
      <c r="VSG21" s="67"/>
      <c r="VSH21" s="67"/>
      <c r="VSI21" s="67"/>
      <c r="VSJ21" s="67"/>
      <c r="VSK21" s="67"/>
      <c r="VSL21" s="67"/>
      <c r="VSM21" s="67"/>
      <c r="VSN21" s="67"/>
      <c r="VSO21" s="67"/>
      <c r="VSP21" s="67"/>
      <c r="VSQ21" s="67"/>
      <c r="VSR21" s="67"/>
      <c r="VSS21" s="67"/>
      <c r="VST21" s="67"/>
      <c r="VSU21" s="67"/>
      <c r="VSV21" s="67"/>
      <c r="VSW21" s="67"/>
      <c r="VSX21" s="67"/>
      <c r="VSY21" s="67"/>
      <c r="VSZ21" s="67"/>
      <c r="VTA21" s="67"/>
      <c r="VTB21" s="67"/>
      <c r="VTC21" s="67"/>
      <c r="VTD21" s="67"/>
      <c r="VTE21" s="67"/>
      <c r="VTF21" s="67"/>
      <c r="VTG21" s="67"/>
      <c r="VTH21" s="67"/>
      <c r="VTI21" s="67"/>
      <c r="VTJ21" s="67"/>
      <c r="VTK21" s="67"/>
      <c r="VTL21" s="67"/>
      <c r="VTM21" s="67"/>
      <c r="VTN21" s="67"/>
      <c r="VTO21" s="67"/>
      <c r="VTP21" s="67"/>
      <c r="VTQ21" s="67"/>
      <c r="VTR21" s="67"/>
      <c r="VTS21" s="67"/>
      <c r="VTT21" s="67"/>
      <c r="VTU21" s="67"/>
      <c r="VTV21" s="67"/>
      <c r="VTW21" s="67"/>
      <c r="VTX21" s="67"/>
      <c r="VTY21" s="67"/>
      <c r="VTZ21" s="67"/>
      <c r="VUA21" s="67"/>
      <c r="VUB21" s="67"/>
      <c r="VUC21" s="67"/>
      <c r="VUD21" s="67"/>
      <c r="VUE21" s="67"/>
      <c r="VUF21" s="67"/>
      <c r="VUG21" s="67"/>
      <c r="VUH21" s="67"/>
      <c r="VUI21" s="67"/>
      <c r="VUJ21" s="67"/>
      <c r="VUK21" s="67"/>
      <c r="VUL21" s="67"/>
      <c r="VUM21" s="67"/>
      <c r="VUN21" s="67"/>
      <c r="VUO21" s="67"/>
      <c r="VUP21" s="67"/>
      <c r="VUQ21" s="67"/>
      <c r="VUR21" s="67"/>
      <c r="VUS21" s="67"/>
      <c r="VUT21" s="67"/>
      <c r="VUU21" s="67"/>
      <c r="VUV21" s="67"/>
      <c r="VUW21" s="67"/>
      <c r="VUX21" s="67"/>
      <c r="VUY21" s="67"/>
      <c r="VUZ21" s="67"/>
      <c r="VVA21" s="67"/>
      <c r="VVB21" s="67"/>
      <c r="VVC21" s="67"/>
      <c r="VVD21" s="67"/>
      <c r="VVE21" s="67"/>
      <c r="VVF21" s="67"/>
      <c r="VVG21" s="67"/>
      <c r="VVH21" s="67"/>
      <c r="VVI21" s="67"/>
      <c r="VVJ21" s="67"/>
      <c r="VVK21" s="67"/>
      <c r="VVL21" s="67"/>
      <c r="VVM21" s="67"/>
      <c r="VVN21" s="67"/>
      <c r="VVO21" s="67"/>
      <c r="VVP21" s="67"/>
      <c r="VVQ21" s="67"/>
      <c r="VVR21" s="67"/>
      <c r="VVS21" s="67"/>
      <c r="VVT21" s="67"/>
      <c r="VVU21" s="67"/>
      <c r="VVV21" s="67"/>
      <c r="VVW21" s="67"/>
      <c r="VVX21" s="67"/>
      <c r="VVY21" s="67"/>
      <c r="VVZ21" s="67"/>
      <c r="VWA21" s="67"/>
      <c r="VWB21" s="67"/>
      <c r="VWC21" s="67"/>
      <c r="VWD21" s="67"/>
      <c r="VWE21" s="67"/>
      <c r="VWF21" s="67"/>
      <c r="VWG21" s="67"/>
      <c r="VWH21" s="67"/>
      <c r="VWI21" s="67"/>
      <c r="VWJ21" s="67"/>
      <c r="VWK21" s="67"/>
      <c r="VWL21" s="67"/>
      <c r="VWM21" s="67"/>
      <c r="VWN21" s="67"/>
      <c r="VWO21" s="67"/>
      <c r="VWP21" s="67"/>
      <c r="VWQ21" s="67"/>
      <c r="VWR21" s="67"/>
      <c r="VWS21" s="67"/>
      <c r="VWT21" s="67"/>
      <c r="VWU21" s="67"/>
      <c r="VWV21" s="67"/>
      <c r="VWW21" s="67"/>
      <c r="VWX21" s="67"/>
      <c r="VWY21" s="67"/>
      <c r="VWZ21" s="67"/>
      <c r="VXA21" s="67"/>
      <c r="VXB21" s="67"/>
      <c r="VXC21" s="67"/>
      <c r="VXD21" s="67"/>
      <c r="VXE21" s="67"/>
      <c r="VXF21" s="67"/>
      <c r="VXG21" s="67"/>
      <c r="VXH21" s="67"/>
      <c r="VXI21" s="67"/>
      <c r="VXJ21" s="67"/>
      <c r="VXK21" s="67"/>
      <c r="VXL21" s="67"/>
      <c r="VXM21" s="67"/>
      <c r="VXN21" s="67"/>
      <c r="VXO21" s="67"/>
      <c r="VXP21" s="67"/>
      <c r="VXQ21" s="67"/>
      <c r="VXR21" s="67"/>
      <c r="VXS21" s="67"/>
      <c r="VXT21" s="67"/>
      <c r="VXU21" s="67"/>
      <c r="VXV21" s="67"/>
      <c r="VXW21" s="67"/>
      <c r="VXX21" s="67"/>
      <c r="VXY21" s="67"/>
      <c r="VXZ21" s="67"/>
      <c r="VYA21" s="67"/>
      <c r="VYB21" s="67"/>
      <c r="VYC21" s="67"/>
      <c r="VYD21" s="67"/>
      <c r="VYE21" s="67"/>
      <c r="VYF21" s="67"/>
      <c r="VYG21" s="67"/>
      <c r="VYH21" s="67"/>
      <c r="VYI21" s="67"/>
      <c r="VYJ21" s="67"/>
      <c r="VYK21" s="67"/>
      <c r="VYL21" s="67"/>
      <c r="VYM21" s="67"/>
      <c r="VYN21" s="67"/>
      <c r="VYO21" s="67"/>
      <c r="VYP21" s="67"/>
      <c r="VYQ21" s="67"/>
      <c r="VYR21" s="67"/>
      <c r="VYS21" s="67"/>
      <c r="VYT21" s="67"/>
      <c r="VYU21" s="67"/>
      <c r="VYV21" s="67"/>
      <c r="VYW21" s="67"/>
      <c r="VYX21" s="67"/>
      <c r="VYY21" s="67"/>
      <c r="VYZ21" s="67"/>
      <c r="VZA21" s="67"/>
      <c r="VZB21" s="67"/>
      <c r="VZC21" s="67"/>
      <c r="VZD21" s="67"/>
      <c r="VZE21" s="67"/>
      <c r="VZF21" s="67"/>
      <c r="VZG21" s="67"/>
      <c r="VZH21" s="67"/>
      <c r="VZI21" s="67"/>
      <c r="VZJ21" s="67"/>
      <c r="VZK21" s="67"/>
      <c r="VZL21" s="67"/>
      <c r="VZM21" s="67"/>
      <c r="VZN21" s="67"/>
      <c r="VZO21" s="67"/>
      <c r="VZP21" s="67"/>
      <c r="VZQ21" s="67"/>
      <c r="VZR21" s="67"/>
      <c r="VZS21" s="67"/>
      <c r="VZT21" s="67"/>
      <c r="VZU21" s="67"/>
      <c r="VZV21" s="67"/>
      <c r="VZW21" s="67"/>
      <c r="VZX21" s="67"/>
      <c r="VZY21" s="67"/>
      <c r="VZZ21" s="67"/>
      <c r="WAA21" s="67"/>
      <c r="WAB21" s="67"/>
      <c r="WAC21" s="67"/>
      <c r="WAD21" s="67"/>
      <c r="WAE21" s="67"/>
      <c r="WAF21" s="67"/>
      <c r="WAG21" s="67"/>
      <c r="WAH21" s="67"/>
      <c r="WAI21" s="67"/>
      <c r="WAJ21" s="67"/>
      <c r="WAK21" s="67"/>
      <c r="WAL21" s="67"/>
      <c r="WAM21" s="67"/>
      <c r="WAN21" s="67"/>
      <c r="WAO21" s="67"/>
      <c r="WAP21" s="67"/>
      <c r="WAQ21" s="67"/>
      <c r="WAR21" s="67"/>
      <c r="WAS21" s="67"/>
      <c r="WAT21" s="67"/>
      <c r="WAU21" s="67"/>
      <c r="WAV21" s="67"/>
      <c r="WAW21" s="67"/>
      <c r="WAX21" s="67"/>
      <c r="WAY21" s="67"/>
      <c r="WAZ21" s="67"/>
      <c r="WBA21" s="67"/>
      <c r="WBB21" s="67"/>
      <c r="WBC21" s="67"/>
      <c r="WBD21" s="67"/>
      <c r="WBE21" s="67"/>
      <c r="WBF21" s="67"/>
      <c r="WBG21" s="67"/>
      <c r="WBH21" s="67"/>
      <c r="WBI21" s="67"/>
      <c r="WBJ21" s="67"/>
      <c r="WBK21" s="67"/>
      <c r="WBL21" s="67"/>
      <c r="WBM21" s="67"/>
      <c r="WBN21" s="67"/>
      <c r="WBO21" s="67"/>
      <c r="WBP21" s="67"/>
      <c r="WBQ21" s="67"/>
      <c r="WBR21" s="67"/>
      <c r="WBS21" s="67"/>
      <c r="WBT21" s="67"/>
      <c r="WBU21" s="67"/>
      <c r="WBV21" s="67"/>
      <c r="WBW21" s="67"/>
      <c r="WBX21" s="67"/>
      <c r="WBY21" s="67"/>
      <c r="WBZ21" s="67"/>
      <c r="WCA21" s="67"/>
      <c r="WCB21" s="67"/>
      <c r="WCC21" s="67"/>
      <c r="WCD21" s="67"/>
      <c r="WCE21" s="67"/>
      <c r="WCF21" s="67"/>
      <c r="WCG21" s="67"/>
      <c r="WCH21" s="67"/>
      <c r="WCI21" s="67"/>
      <c r="WCJ21" s="67"/>
      <c r="WCK21" s="67"/>
      <c r="WCL21" s="67"/>
      <c r="WCM21" s="67"/>
      <c r="WCN21" s="67"/>
      <c r="WCO21" s="67"/>
      <c r="WCP21" s="67"/>
      <c r="WCQ21" s="67"/>
      <c r="WCR21" s="67"/>
      <c r="WCS21" s="67"/>
      <c r="WCT21" s="67"/>
      <c r="WCU21" s="67"/>
      <c r="WCV21" s="67"/>
      <c r="WCW21" s="67"/>
      <c r="WCX21" s="67"/>
      <c r="WCY21" s="67"/>
      <c r="WCZ21" s="67"/>
      <c r="WDA21" s="67"/>
      <c r="WDB21" s="67"/>
      <c r="WDC21" s="67"/>
      <c r="WDD21" s="67"/>
      <c r="WDE21" s="67"/>
      <c r="WDF21" s="67"/>
      <c r="WDG21" s="67"/>
      <c r="WDH21" s="67"/>
      <c r="WDI21" s="67"/>
      <c r="WDJ21" s="67"/>
      <c r="WDK21" s="67"/>
      <c r="WDL21" s="67"/>
      <c r="WDM21" s="67"/>
      <c r="WDN21" s="67"/>
      <c r="WDO21" s="67"/>
      <c r="WDP21" s="67"/>
      <c r="WDQ21" s="67"/>
      <c r="WDR21" s="67"/>
      <c r="WDS21" s="67"/>
      <c r="WDT21" s="67"/>
      <c r="WDU21" s="67"/>
      <c r="WDV21" s="67"/>
      <c r="WDW21" s="67"/>
      <c r="WDX21" s="67"/>
      <c r="WDY21" s="67"/>
      <c r="WDZ21" s="67"/>
      <c r="WEA21" s="67"/>
      <c r="WEB21" s="67"/>
      <c r="WEC21" s="67"/>
      <c r="WED21" s="67"/>
      <c r="WEE21" s="67"/>
      <c r="WEF21" s="67"/>
      <c r="WEG21" s="67"/>
      <c r="WEH21" s="67"/>
      <c r="WEI21" s="67"/>
      <c r="WEJ21" s="67"/>
      <c r="WEK21" s="67"/>
      <c r="WEL21" s="67"/>
      <c r="WEM21" s="67"/>
      <c r="WEN21" s="67"/>
      <c r="WEO21" s="67"/>
      <c r="WEP21" s="67"/>
      <c r="WEQ21" s="67"/>
      <c r="WER21" s="67"/>
      <c r="WES21" s="67"/>
      <c r="WET21" s="67"/>
      <c r="WEU21" s="67"/>
      <c r="WEV21" s="67"/>
      <c r="WEW21" s="67"/>
      <c r="WEX21" s="67"/>
      <c r="WEY21" s="67"/>
      <c r="WEZ21" s="67"/>
      <c r="WFA21" s="67"/>
      <c r="WFB21" s="67"/>
      <c r="WFC21" s="67"/>
      <c r="WFD21" s="67"/>
      <c r="WFE21" s="67"/>
      <c r="WFF21" s="67"/>
      <c r="WFG21" s="67"/>
      <c r="WFH21" s="67"/>
      <c r="WFI21" s="67"/>
      <c r="WFJ21" s="67"/>
      <c r="WFK21" s="67"/>
      <c r="WFL21" s="67"/>
      <c r="WFM21" s="67"/>
      <c r="WFN21" s="67"/>
      <c r="WFO21" s="67"/>
      <c r="WFP21" s="67"/>
      <c r="WFQ21" s="67"/>
      <c r="WFR21" s="67"/>
      <c r="WFS21" s="67"/>
      <c r="WFT21" s="67"/>
      <c r="WFU21" s="67"/>
      <c r="WFV21" s="67"/>
      <c r="WFW21" s="67"/>
      <c r="WFX21" s="67"/>
      <c r="WFY21" s="67"/>
      <c r="WFZ21" s="67"/>
      <c r="WGA21" s="67"/>
      <c r="WGB21" s="67"/>
      <c r="WGC21" s="67"/>
      <c r="WGD21" s="67"/>
      <c r="WGE21" s="67"/>
      <c r="WGF21" s="67"/>
      <c r="WGG21" s="67"/>
      <c r="WGH21" s="67"/>
      <c r="WGI21" s="67"/>
      <c r="WGJ21" s="67"/>
      <c r="WGK21" s="67"/>
      <c r="WGL21" s="67"/>
      <c r="WGM21" s="67"/>
      <c r="WGN21" s="67"/>
      <c r="WGO21" s="67"/>
      <c r="WGP21" s="67"/>
      <c r="WGQ21" s="67"/>
      <c r="WGR21" s="67"/>
      <c r="WGS21" s="67"/>
      <c r="WGT21" s="67"/>
      <c r="WGU21" s="67"/>
      <c r="WGV21" s="67"/>
      <c r="WGW21" s="67"/>
      <c r="WGX21" s="67"/>
      <c r="WGY21" s="67"/>
      <c r="WGZ21" s="67"/>
      <c r="WHA21" s="67"/>
      <c r="WHB21" s="67"/>
      <c r="WHC21" s="67"/>
      <c r="WHD21" s="67"/>
      <c r="WHE21" s="67"/>
      <c r="WHF21" s="67"/>
      <c r="WHG21" s="67"/>
      <c r="WHH21" s="67"/>
      <c r="WHI21" s="67"/>
      <c r="WHJ21" s="67"/>
      <c r="WHK21" s="67"/>
      <c r="WHL21" s="67"/>
      <c r="WHM21" s="67"/>
      <c r="WHN21" s="67"/>
      <c r="WHO21" s="67"/>
      <c r="WHP21" s="67"/>
      <c r="WHQ21" s="67"/>
      <c r="WHR21" s="67"/>
      <c r="WHS21" s="67"/>
      <c r="WHT21" s="67"/>
      <c r="WHU21" s="67"/>
      <c r="WHV21" s="67"/>
      <c r="WHW21" s="67"/>
      <c r="WHX21" s="67"/>
      <c r="WHY21" s="67"/>
      <c r="WHZ21" s="67"/>
      <c r="WIA21" s="67"/>
      <c r="WIB21" s="67"/>
      <c r="WIC21" s="67"/>
      <c r="WID21" s="67"/>
      <c r="WIE21" s="67"/>
      <c r="WIF21" s="67"/>
      <c r="WIG21" s="67"/>
      <c r="WIH21" s="67"/>
      <c r="WII21" s="67"/>
      <c r="WIJ21" s="67"/>
      <c r="WIK21" s="67"/>
      <c r="WIL21" s="67"/>
      <c r="WIM21" s="67"/>
      <c r="WIN21" s="67"/>
      <c r="WIO21" s="67"/>
      <c r="WIP21" s="67"/>
      <c r="WIQ21" s="67"/>
      <c r="WIR21" s="67"/>
      <c r="WIS21" s="67"/>
      <c r="WIT21" s="67"/>
      <c r="WIU21" s="67"/>
      <c r="WIV21" s="67"/>
      <c r="WIW21" s="67"/>
      <c r="WIX21" s="67"/>
      <c r="WIY21" s="67"/>
      <c r="WIZ21" s="67"/>
      <c r="WJA21" s="67"/>
      <c r="WJB21" s="67"/>
      <c r="WJC21" s="67"/>
      <c r="WJD21" s="67"/>
      <c r="WJE21" s="67"/>
      <c r="WJF21" s="67"/>
      <c r="WJG21" s="67"/>
      <c r="WJH21" s="67"/>
      <c r="WJI21" s="67"/>
      <c r="WJJ21" s="67"/>
      <c r="WJK21" s="67"/>
      <c r="WJL21" s="67"/>
      <c r="WJM21" s="67"/>
      <c r="WJN21" s="67"/>
      <c r="WJO21" s="67"/>
      <c r="WJP21" s="67"/>
      <c r="WJQ21" s="67"/>
      <c r="WJR21" s="67"/>
      <c r="WJS21" s="67"/>
      <c r="WJT21" s="67"/>
      <c r="WJU21" s="67"/>
      <c r="WJV21" s="67"/>
      <c r="WJW21" s="67"/>
      <c r="WJX21" s="67"/>
      <c r="WJY21" s="67"/>
      <c r="WJZ21" s="67"/>
      <c r="WKA21" s="67"/>
      <c r="WKB21" s="67"/>
      <c r="WKC21" s="67"/>
      <c r="WKD21" s="67"/>
      <c r="WKE21" s="67"/>
      <c r="WKF21" s="67"/>
      <c r="WKG21" s="67"/>
      <c r="WKH21" s="67"/>
      <c r="WKI21" s="67"/>
      <c r="WKJ21" s="67"/>
      <c r="WKK21" s="67"/>
      <c r="WKL21" s="67"/>
      <c r="WKM21" s="67"/>
      <c r="WKN21" s="67"/>
      <c r="WKO21" s="67"/>
      <c r="WKP21" s="67"/>
      <c r="WKQ21" s="67"/>
      <c r="WKR21" s="67"/>
      <c r="WKS21" s="67"/>
      <c r="WKT21" s="67"/>
      <c r="WKU21" s="67"/>
      <c r="WKV21" s="67"/>
      <c r="WKW21" s="67"/>
      <c r="WKX21" s="67"/>
      <c r="WKY21" s="67"/>
      <c r="WKZ21" s="67"/>
      <c r="WLA21" s="67"/>
      <c r="WLB21" s="67"/>
      <c r="WLC21" s="67"/>
      <c r="WLD21" s="67"/>
      <c r="WLE21" s="67"/>
      <c r="WLF21" s="67"/>
      <c r="WLG21" s="67"/>
      <c r="WLH21" s="67"/>
      <c r="WLI21" s="67"/>
      <c r="WLJ21" s="67"/>
      <c r="WLK21" s="67"/>
      <c r="WLL21" s="67"/>
      <c r="WLM21" s="67"/>
      <c r="WLN21" s="67"/>
      <c r="WLO21" s="67"/>
      <c r="WLP21" s="67"/>
      <c r="WLQ21" s="67"/>
      <c r="WLR21" s="67"/>
      <c r="WLS21" s="67"/>
      <c r="WLT21" s="67"/>
      <c r="WLU21" s="67"/>
      <c r="WLV21" s="67"/>
      <c r="WLW21" s="67"/>
      <c r="WLX21" s="67"/>
      <c r="WLY21" s="67"/>
      <c r="WLZ21" s="67"/>
      <c r="WMA21" s="67"/>
      <c r="WMB21" s="67"/>
      <c r="WMC21" s="67"/>
      <c r="WMD21" s="67"/>
      <c r="WME21" s="67"/>
      <c r="WMF21" s="67"/>
      <c r="WMG21" s="67"/>
      <c r="WMH21" s="67"/>
      <c r="WMI21" s="67"/>
      <c r="WMJ21" s="67"/>
      <c r="WMK21" s="67"/>
      <c r="WML21" s="67"/>
      <c r="WMM21" s="67"/>
      <c r="WMN21" s="67"/>
      <c r="WMO21" s="67"/>
      <c r="WMP21" s="67"/>
      <c r="WMQ21" s="67"/>
      <c r="WMR21" s="67"/>
      <c r="WMS21" s="67"/>
      <c r="WMT21" s="67"/>
      <c r="WMU21" s="67"/>
      <c r="WMV21" s="67"/>
      <c r="WMW21" s="67"/>
      <c r="WMX21" s="67"/>
      <c r="WMY21" s="67"/>
      <c r="WMZ21" s="67"/>
      <c r="WNA21" s="67"/>
      <c r="WNB21" s="67"/>
      <c r="WNC21" s="67"/>
      <c r="WND21" s="67"/>
      <c r="WNE21" s="67"/>
      <c r="WNF21" s="67"/>
      <c r="WNG21" s="67"/>
      <c r="WNH21" s="67"/>
      <c r="WNI21" s="67"/>
      <c r="WNJ21" s="67"/>
      <c r="WNK21" s="67"/>
      <c r="WNL21" s="67"/>
      <c r="WNM21" s="67"/>
      <c r="WNN21" s="67"/>
      <c r="WNO21" s="67"/>
      <c r="WNP21" s="67"/>
      <c r="WNQ21" s="67"/>
      <c r="WNR21" s="67"/>
      <c r="WNS21" s="67"/>
      <c r="WNT21" s="67"/>
      <c r="WNU21" s="67"/>
      <c r="WNV21" s="67"/>
      <c r="WNW21" s="67"/>
      <c r="WNX21" s="67"/>
      <c r="WNY21" s="67"/>
      <c r="WNZ21" s="67"/>
      <c r="WOA21" s="67"/>
      <c r="WOB21" s="67"/>
      <c r="WOC21" s="67"/>
      <c r="WOD21" s="67"/>
      <c r="WOE21" s="67"/>
      <c r="WOF21" s="67"/>
      <c r="WOG21" s="67"/>
      <c r="WOH21" s="67"/>
      <c r="WOI21" s="67"/>
      <c r="WOJ21" s="67"/>
      <c r="WOK21" s="67"/>
      <c r="WOL21" s="67"/>
      <c r="WOM21" s="67"/>
      <c r="WON21" s="67"/>
      <c r="WOO21" s="67"/>
      <c r="WOP21" s="67"/>
      <c r="WOQ21" s="67"/>
      <c r="WOR21" s="67"/>
      <c r="WOS21" s="67"/>
      <c r="WOT21" s="67"/>
      <c r="WOU21" s="67"/>
      <c r="WOV21" s="67"/>
      <c r="WOW21" s="67"/>
      <c r="WOX21" s="67"/>
      <c r="WOY21" s="67"/>
      <c r="WOZ21" s="67"/>
      <c r="WPA21" s="67"/>
      <c r="WPB21" s="67"/>
      <c r="WPC21" s="67"/>
      <c r="WPD21" s="67"/>
      <c r="WPE21" s="67"/>
      <c r="WPF21" s="67"/>
      <c r="WPG21" s="67"/>
      <c r="WPH21" s="67"/>
      <c r="WPI21" s="67"/>
      <c r="WPJ21" s="67"/>
      <c r="WPK21" s="67"/>
      <c r="WPL21" s="67"/>
      <c r="WPM21" s="67"/>
      <c r="WPN21" s="67"/>
      <c r="WPO21" s="67"/>
      <c r="WPP21" s="67"/>
      <c r="WPQ21" s="67"/>
      <c r="WPR21" s="67"/>
      <c r="WPS21" s="67"/>
      <c r="WPT21" s="67"/>
      <c r="WPU21" s="67"/>
      <c r="WPV21" s="67"/>
      <c r="WPW21" s="67"/>
      <c r="WPX21" s="67"/>
      <c r="WPY21" s="67"/>
      <c r="WPZ21" s="67"/>
      <c r="WQA21" s="67"/>
      <c r="WQB21" s="67"/>
      <c r="WQC21" s="67"/>
      <c r="WQD21" s="67"/>
      <c r="WQE21" s="67"/>
      <c r="WQF21" s="67"/>
      <c r="WQG21" s="67"/>
      <c r="WQH21" s="67"/>
      <c r="WQI21" s="67"/>
      <c r="WQJ21" s="67"/>
      <c r="WQK21" s="67"/>
      <c r="WQL21" s="67"/>
      <c r="WQM21" s="67"/>
      <c r="WQN21" s="67"/>
      <c r="WQO21" s="67"/>
      <c r="WQP21" s="67"/>
      <c r="WQQ21" s="67"/>
      <c r="WQR21" s="67"/>
      <c r="WQS21" s="67"/>
      <c r="WQT21" s="67"/>
      <c r="WQU21" s="67"/>
      <c r="WQV21" s="67"/>
      <c r="WQW21" s="67"/>
      <c r="WQX21" s="67"/>
      <c r="WQY21" s="67"/>
      <c r="WQZ21" s="67"/>
      <c r="WRA21" s="67"/>
      <c r="WRB21" s="67"/>
      <c r="WRC21" s="67"/>
      <c r="WRD21" s="67"/>
      <c r="WRE21" s="67"/>
      <c r="WRF21" s="67"/>
      <c r="WRG21" s="67"/>
      <c r="WRH21" s="67"/>
      <c r="WRI21" s="67"/>
      <c r="WRJ21" s="67"/>
      <c r="WRK21" s="67"/>
      <c r="WRL21" s="67"/>
      <c r="WRM21" s="67"/>
      <c r="WRN21" s="67"/>
      <c r="WRO21" s="67"/>
      <c r="WRP21" s="67"/>
      <c r="WRQ21" s="67"/>
      <c r="WRR21" s="67"/>
      <c r="WRS21" s="67"/>
      <c r="WRT21" s="67"/>
      <c r="WRU21" s="67"/>
      <c r="WRV21" s="67"/>
      <c r="WRW21" s="67"/>
      <c r="WRX21" s="67"/>
      <c r="WRY21" s="67"/>
      <c r="WRZ21" s="67"/>
      <c r="WSA21" s="67"/>
      <c r="WSB21" s="67"/>
      <c r="WSC21" s="67"/>
      <c r="WSD21" s="67"/>
      <c r="WSE21" s="67"/>
      <c r="WSF21" s="67"/>
      <c r="WSG21" s="67"/>
      <c r="WSH21" s="67"/>
      <c r="WSI21" s="67"/>
      <c r="WSJ21" s="67"/>
      <c r="WSK21" s="67"/>
      <c r="WSL21" s="67"/>
      <c r="WSM21" s="67"/>
      <c r="WSN21" s="67"/>
      <c r="WSO21" s="67"/>
      <c r="WSP21" s="67"/>
      <c r="WSQ21" s="67"/>
      <c r="WSR21" s="67"/>
      <c r="WSS21" s="67"/>
      <c r="WST21" s="67"/>
      <c r="WSU21" s="67"/>
      <c r="WSV21" s="67"/>
      <c r="WSW21" s="67"/>
      <c r="WSX21" s="67"/>
      <c r="WSY21" s="67"/>
      <c r="WSZ21" s="67"/>
      <c r="WTA21" s="67"/>
      <c r="WTB21" s="67"/>
      <c r="WTC21" s="67"/>
      <c r="WTD21" s="67"/>
      <c r="WTE21" s="67"/>
      <c r="WTF21" s="67"/>
      <c r="WTG21" s="67"/>
      <c r="WTH21" s="67"/>
      <c r="WTI21" s="67"/>
      <c r="WTJ21" s="67"/>
      <c r="WTK21" s="67"/>
      <c r="WTL21" s="67"/>
      <c r="WTM21" s="67"/>
      <c r="WTN21" s="67"/>
      <c r="WTO21" s="67"/>
      <c r="WTP21" s="67"/>
      <c r="WTQ21" s="67"/>
      <c r="WTR21" s="67"/>
      <c r="WTS21" s="67"/>
      <c r="WTT21" s="67"/>
      <c r="WTU21" s="67"/>
      <c r="WTV21" s="67"/>
      <c r="WTW21" s="67"/>
      <c r="WTX21" s="67"/>
      <c r="WTY21" s="67"/>
      <c r="WTZ21" s="67"/>
      <c r="WUA21" s="67"/>
      <c r="WUB21" s="67"/>
      <c r="WUC21" s="67"/>
      <c r="WUD21" s="67"/>
      <c r="WUE21" s="67"/>
      <c r="WUF21" s="67"/>
      <c r="WUG21" s="67"/>
      <c r="WUH21" s="67"/>
      <c r="WUI21" s="67"/>
      <c r="WUJ21" s="67"/>
      <c r="WUK21" s="67"/>
      <c r="WUL21" s="67"/>
      <c r="WUM21" s="67"/>
      <c r="WUN21" s="67"/>
      <c r="WUO21" s="67"/>
      <c r="WUP21" s="67"/>
      <c r="WUQ21" s="67"/>
      <c r="WUR21" s="67"/>
      <c r="WUS21" s="67"/>
      <c r="WUT21" s="67"/>
      <c r="WUU21" s="67"/>
      <c r="WUV21" s="67"/>
      <c r="WUW21" s="67"/>
      <c r="WUX21" s="67"/>
      <c r="WUY21" s="67"/>
      <c r="WUZ21" s="67"/>
      <c r="WVA21" s="67"/>
      <c r="WVB21" s="67"/>
      <c r="WVC21" s="67"/>
      <c r="WVD21" s="67"/>
      <c r="WVE21" s="67"/>
      <c r="WVF21" s="67"/>
      <c r="WVG21" s="67"/>
      <c r="WVH21" s="67"/>
      <c r="WVI21" s="67"/>
      <c r="WVJ21" s="67"/>
      <c r="WVK21" s="67"/>
      <c r="WVL21" s="67"/>
      <c r="WVM21" s="67"/>
      <c r="WVN21" s="67"/>
      <c r="WVO21" s="67"/>
      <c r="WVP21" s="67"/>
      <c r="WVQ21" s="67"/>
      <c r="WVR21" s="67"/>
      <c r="WVS21" s="67"/>
      <c r="WVT21" s="67"/>
      <c r="WVU21" s="67"/>
      <c r="WVV21" s="67"/>
      <c r="WVW21" s="67"/>
      <c r="WVX21" s="67"/>
      <c r="WVY21" s="67"/>
      <c r="WVZ21" s="67"/>
      <c r="WWA21" s="67"/>
      <c r="WWB21" s="67"/>
      <c r="WWC21" s="67"/>
      <c r="WWD21" s="67"/>
      <c r="WWE21" s="67"/>
      <c r="WWF21" s="67"/>
      <c r="WWG21" s="67"/>
      <c r="WWH21" s="67"/>
      <c r="WWI21" s="67"/>
      <c r="WWJ21" s="67"/>
      <c r="WWK21" s="67"/>
      <c r="WWL21" s="67"/>
      <c r="WWM21" s="67"/>
      <c r="WWN21" s="67"/>
      <c r="WWO21" s="67"/>
      <c r="WWP21" s="67"/>
      <c r="WWQ21" s="67"/>
      <c r="WWR21" s="67"/>
      <c r="WWS21" s="67"/>
      <c r="WWT21" s="67"/>
      <c r="WWU21" s="67"/>
      <c r="WWV21" s="67"/>
      <c r="WWW21" s="67"/>
      <c r="WWX21" s="67"/>
      <c r="WWY21" s="67"/>
      <c r="WWZ21" s="67"/>
      <c r="WXA21" s="67"/>
      <c r="WXB21" s="67"/>
      <c r="WXC21" s="67"/>
      <c r="WXD21" s="67"/>
      <c r="WXE21" s="67"/>
      <c r="WXF21" s="67"/>
      <c r="WXG21" s="67"/>
      <c r="WXH21" s="67"/>
      <c r="WXI21" s="67"/>
      <c r="WXJ21" s="67"/>
      <c r="WXK21" s="67"/>
      <c r="WXL21" s="67"/>
      <c r="WXM21" s="67"/>
      <c r="WXN21" s="67"/>
      <c r="WXO21" s="67"/>
      <c r="WXP21" s="67"/>
      <c r="WXQ21" s="67"/>
      <c r="WXR21" s="67"/>
      <c r="WXS21" s="67"/>
      <c r="WXT21" s="67"/>
      <c r="WXU21" s="67"/>
      <c r="WXV21" s="67"/>
      <c r="WXW21" s="67"/>
      <c r="WXX21" s="67"/>
      <c r="WXY21" s="67"/>
      <c r="WXZ21" s="67"/>
      <c r="WYA21" s="67"/>
      <c r="WYB21" s="67"/>
      <c r="WYC21" s="67"/>
      <c r="WYD21" s="67"/>
      <c r="WYE21" s="67"/>
      <c r="WYF21" s="67"/>
      <c r="WYG21" s="67"/>
      <c r="WYH21" s="67"/>
      <c r="WYI21" s="67"/>
      <c r="WYJ21" s="67"/>
      <c r="WYK21" s="67"/>
      <c r="WYL21" s="67"/>
      <c r="WYM21" s="67"/>
      <c r="WYN21" s="67"/>
      <c r="WYO21" s="67"/>
      <c r="WYP21" s="67"/>
      <c r="WYQ21" s="67"/>
      <c r="WYR21" s="67"/>
      <c r="WYS21" s="67"/>
      <c r="WYT21" s="67"/>
      <c r="WYU21" s="67"/>
      <c r="WYV21" s="67"/>
      <c r="WYW21" s="67"/>
      <c r="WYX21" s="67"/>
      <c r="WYY21" s="67"/>
      <c r="WYZ21" s="67"/>
      <c r="WZA21" s="67"/>
      <c r="WZB21" s="67"/>
      <c r="WZC21" s="67"/>
      <c r="WZD21" s="67"/>
      <c r="WZE21" s="67"/>
      <c r="WZF21" s="67"/>
      <c r="WZG21" s="67"/>
      <c r="WZH21" s="67"/>
      <c r="WZI21" s="67"/>
      <c r="WZJ21" s="67"/>
      <c r="WZK21" s="67"/>
      <c r="WZL21" s="67"/>
      <c r="WZM21" s="67"/>
      <c r="WZN21" s="67"/>
      <c r="WZO21" s="67"/>
      <c r="WZP21" s="67"/>
      <c r="WZQ21" s="67"/>
      <c r="WZR21" s="67"/>
      <c r="WZS21" s="67"/>
      <c r="WZT21" s="67"/>
      <c r="WZU21" s="67"/>
      <c r="WZV21" s="67"/>
      <c r="WZW21" s="67"/>
      <c r="WZX21" s="67"/>
      <c r="WZY21" s="67"/>
      <c r="WZZ21" s="67"/>
      <c r="XAA21" s="67"/>
      <c r="XAB21" s="67"/>
      <c r="XAC21" s="67"/>
      <c r="XAD21" s="67"/>
      <c r="XAE21" s="67"/>
      <c r="XAF21" s="67"/>
      <c r="XAG21" s="67"/>
      <c r="XAH21" s="67"/>
      <c r="XAI21" s="67"/>
      <c r="XAJ21" s="67"/>
      <c r="XAK21" s="67"/>
      <c r="XAL21" s="67"/>
      <c r="XAM21" s="67"/>
      <c r="XAN21" s="67"/>
      <c r="XAO21" s="67"/>
      <c r="XAP21" s="67"/>
      <c r="XAQ21" s="67"/>
      <c r="XAR21" s="67"/>
      <c r="XAS21" s="67"/>
      <c r="XAT21" s="67"/>
      <c r="XAU21" s="67"/>
      <c r="XAV21" s="67"/>
      <c r="XAW21" s="67"/>
      <c r="XAX21" s="67"/>
      <c r="XAY21" s="67"/>
      <c r="XAZ21" s="67"/>
      <c r="XBA21" s="67"/>
      <c r="XBB21" s="67"/>
      <c r="XBC21" s="67"/>
      <c r="XBD21" s="67"/>
      <c r="XBE21" s="67"/>
      <c r="XBF21" s="67"/>
      <c r="XBG21" s="67"/>
      <c r="XBH21" s="67"/>
      <c r="XBI21" s="67"/>
      <c r="XBJ21" s="67"/>
      <c r="XBK21" s="67"/>
      <c r="XBL21" s="67"/>
      <c r="XBM21" s="67"/>
      <c r="XBN21" s="67"/>
      <c r="XBO21" s="67"/>
      <c r="XBP21" s="67"/>
      <c r="XBQ21" s="67"/>
      <c r="XBR21" s="67"/>
      <c r="XBS21" s="67"/>
      <c r="XBT21" s="67"/>
      <c r="XBU21" s="67"/>
      <c r="XBV21" s="67"/>
      <c r="XBW21" s="67"/>
      <c r="XBX21" s="67"/>
      <c r="XBY21" s="67"/>
      <c r="XBZ21" s="67"/>
      <c r="XCA21" s="67"/>
      <c r="XCB21" s="67"/>
      <c r="XCC21" s="67"/>
      <c r="XCD21" s="67"/>
      <c r="XCE21" s="67"/>
      <c r="XCF21" s="67"/>
      <c r="XCG21" s="67"/>
      <c r="XCH21" s="67"/>
      <c r="XCI21" s="67"/>
      <c r="XCJ21" s="67"/>
      <c r="XCK21" s="67"/>
      <c r="XCL21" s="67"/>
      <c r="XCM21" s="67"/>
      <c r="XCN21" s="67"/>
      <c r="XCO21" s="67"/>
      <c r="XCP21" s="67"/>
      <c r="XCQ21" s="67"/>
      <c r="XCR21" s="67"/>
      <c r="XCS21" s="67"/>
      <c r="XCT21" s="67"/>
      <c r="XCU21" s="67"/>
      <c r="XCV21" s="67"/>
      <c r="XCW21" s="67"/>
      <c r="XCX21" s="67"/>
      <c r="XCY21" s="67"/>
      <c r="XCZ21" s="67"/>
      <c r="XDA21" s="67"/>
      <c r="XDB21" s="67"/>
      <c r="XDC21" s="67"/>
      <c r="XDD21" s="67"/>
      <c r="XDE21" s="67"/>
      <c r="XDF21" s="67"/>
      <c r="XDG21" s="67"/>
      <c r="XDH21" s="67"/>
      <c r="XDI21" s="67"/>
      <c r="XDJ21" s="67"/>
      <c r="XDK21" s="67"/>
      <c r="XDL21" s="67"/>
      <c r="XDM21" s="67"/>
      <c r="XDN21" s="67"/>
      <c r="XDO21" s="67"/>
      <c r="XDP21" s="67"/>
      <c r="XDQ21" s="67"/>
      <c r="XDR21" s="67"/>
      <c r="XDS21" s="67"/>
      <c r="XDT21" s="67"/>
      <c r="XDU21" s="67"/>
      <c r="XDV21" s="67"/>
      <c r="XDW21" s="67"/>
      <c r="XDX21" s="67"/>
      <c r="XDY21" s="67"/>
      <c r="XDZ21" s="67"/>
      <c r="XEA21" s="67"/>
      <c r="XEB21" s="67"/>
      <c r="XEC21" s="67"/>
      <c r="XED21" s="67"/>
      <c r="XEE21" s="67"/>
      <c r="XEF21" s="67"/>
      <c r="XEG21" s="67"/>
      <c r="XEH21" s="67"/>
      <c r="XEI21" s="67"/>
      <c r="XEJ21" s="67"/>
      <c r="XEK21" s="67"/>
      <c r="XEL21" s="67"/>
      <c r="XEM21" s="67"/>
      <c r="XEN21" s="67"/>
      <c r="XEO21" s="67"/>
      <c r="XEP21" s="67"/>
      <c r="XEQ21" s="67"/>
      <c r="XER21" s="67"/>
      <c r="XES21" s="67"/>
      <c r="XET21" s="67"/>
      <c r="XEU21" s="67"/>
      <c r="XEV21" s="67"/>
      <c r="XEW21" s="67"/>
      <c r="XEX21" s="67"/>
      <c r="XEY21" s="67"/>
      <c r="XEZ21" s="67"/>
      <c r="XFA21" s="67"/>
      <c r="XFB21" s="67"/>
      <c r="XFC21" s="67"/>
      <c r="XFD21" s="67"/>
    </row>
    <row r="22" spans="1:16384">
      <c r="A22" s="67"/>
      <c r="B22" s="67"/>
      <c r="C22" s="67"/>
      <c r="D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7"/>
      <c r="BE22" s="67"/>
      <c r="BF22" s="67"/>
      <c r="BG22" s="67"/>
      <c r="BH22" s="67"/>
      <c r="BI22" s="67"/>
      <c r="BJ22" s="67"/>
      <c r="BK22" s="67"/>
      <c r="BL22" s="67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7"/>
      <c r="CA22" s="67"/>
      <c r="CB22" s="67"/>
      <c r="CC22" s="67"/>
      <c r="CD22" s="67"/>
      <c r="CE22" s="67"/>
      <c r="CF22" s="67"/>
      <c r="CG22" s="67"/>
      <c r="CH22" s="67"/>
      <c r="CI22" s="67"/>
      <c r="CJ22" s="67"/>
      <c r="CK22" s="67"/>
      <c r="CL22" s="67"/>
      <c r="CM22" s="67"/>
      <c r="CN22" s="67"/>
      <c r="CO22" s="67"/>
      <c r="CP22" s="67"/>
      <c r="CQ22" s="67"/>
      <c r="CR22" s="67"/>
      <c r="CS22" s="67"/>
      <c r="CT22" s="67"/>
      <c r="CU22" s="67"/>
      <c r="CV22" s="67"/>
      <c r="CW22" s="67"/>
      <c r="CX22" s="67"/>
      <c r="CY22" s="67"/>
      <c r="CZ22" s="67"/>
      <c r="DA22" s="67"/>
      <c r="DB22" s="67"/>
      <c r="DC22" s="67"/>
      <c r="DD22" s="67"/>
      <c r="DE22" s="67"/>
      <c r="DF22" s="67"/>
      <c r="DG22" s="67"/>
      <c r="DH22" s="67"/>
      <c r="DI22" s="67"/>
      <c r="DJ22" s="67"/>
      <c r="DK22" s="67"/>
      <c r="DL22" s="67"/>
      <c r="DM22" s="67"/>
      <c r="DN22" s="67"/>
      <c r="DO22" s="67"/>
      <c r="DP22" s="67"/>
      <c r="DQ22" s="67"/>
      <c r="DR22" s="67"/>
      <c r="DS22" s="67"/>
      <c r="DT22" s="67"/>
      <c r="DU22" s="67"/>
      <c r="DV22" s="67"/>
      <c r="DW22" s="67"/>
      <c r="DX22" s="67"/>
      <c r="DY22" s="67"/>
      <c r="DZ22" s="67"/>
      <c r="EA22" s="67"/>
      <c r="EB22" s="67"/>
      <c r="EC22" s="67"/>
      <c r="ED22" s="67"/>
      <c r="EE22" s="67"/>
      <c r="EF22" s="67"/>
      <c r="EG22" s="67"/>
      <c r="EH22" s="67"/>
      <c r="EI22" s="67"/>
      <c r="EJ22" s="67"/>
      <c r="EK22" s="67"/>
      <c r="EL22" s="67"/>
      <c r="EM22" s="67"/>
      <c r="EN22" s="67"/>
      <c r="EO22" s="67"/>
      <c r="EP22" s="67"/>
      <c r="EQ22" s="67"/>
      <c r="ER22" s="67"/>
      <c r="ES22" s="67"/>
      <c r="ET22" s="67"/>
      <c r="EU22" s="67"/>
      <c r="EV22" s="67"/>
      <c r="EW22" s="67"/>
      <c r="EX22" s="67"/>
      <c r="EY22" s="67"/>
      <c r="EZ22" s="67"/>
      <c r="FA22" s="67"/>
      <c r="FB22" s="67"/>
      <c r="FC22" s="67"/>
      <c r="FD22" s="67"/>
      <c r="FE22" s="67"/>
      <c r="FF22" s="67"/>
      <c r="FG22" s="67"/>
      <c r="FH22" s="67"/>
      <c r="FI22" s="67"/>
      <c r="FJ22" s="67"/>
      <c r="FK22" s="67"/>
      <c r="FL22" s="67"/>
      <c r="FM22" s="67"/>
      <c r="FN22" s="67"/>
      <c r="FO22" s="67"/>
      <c r="FP22" s="67"/>
      <c r="FQ22" s="67"/>
      <c r="FR22" s="67"/>
      <c r="FS22" s="67"/>
      <c r="FT22" s="67"/>
      <c r="FU22" s="67"/>
      <c r="FV22" s="67"/>
      <c r="FW22" s="67"/>
      <c r="FX22" s="67"/>
      <c r="FY22" s="67"/>
      <c r="FZ22" s="67"/>
      <c r="GA22" s="67"/>
      <c r="GB22" s="67"/>
      <c r="GC22" s="67"/>
      <c r="GD22" s="67"/>
      <c r="GE22" s="67"/>
      <c r="GF22" s="67"/>
      <c r="GG22" s="67"/>
      <c r="GH22" s="67"/>
      <c r="GI22" s="67"/>
      <c r="GJ22" s="67"/>
      <c r="GK22" s="67"/>
      <c r="GL22" s="67"/>
      <c r="GM22" s="67"/>
      <c r="GN22" s="67"/>
      <c r="GO22" s="67"/>
      <c r="GP22" s="67"/>
      <c r="GQ22" s="67"/>
      <c r="GR22" s="67"/>
      <c r="GS22" s="67"/>
      <c r="GT22" s="67"/>
      <c r="GU22" s="67"/>
      <c r="GV22" s="67"/>
      <c r="GW22" s="67"/>
      <c r="GX22" s="67"/>
      <c r="GY22" s="67"/>
      <c r="GZ22" s="67"/>
      <c r="HA22" s="67"/>
      <c r="HB22" s="67"/>
      <c r="HC22" s="67"/>
      <c r="HD22" s="67"/>
      <c r="HE22" s="67"/>
      <c r="HF22" s="67"/>
      <c r="HG22" s="67"/>
      <c r="HH22" s="67"/>
      <c r="HI22" s="67"/>
      <c r="HJ22" s="67"/>
      <c r="HK22" s="67"/>
      <c r="HL22" s="67"/>
      <c r="HM22" s="67"/>
      <c r="HN22" s="67"/>
      <c r="HO22" s="67"/>
      <c r="HP22" s="67"/>
      <c r="HQ22" s="67"/>
      <c r="HR22" s="67"/>
      <c r="HS22" s="67"/>
      <c r="HT22" s="67"/>
      <c r="HU22" s="67"/>
      <c r="HV22" s="67"/>
      <c r="HW22" s="67"/>
      <c r="HX22" s="67"/>
      <c r="HY22" s="67"/>
      <c r="HZ22" s="67"/>
      <c r="IA22" s="67"/>
      <c r="IB22" s="67"/>
      <c r="IC22" s="67"/>
      <c r="ID22" s="67"/>
      <c r="IE22" s="67"/>
      <c r="IF22" s="67"/>
      <c r="IG22" s="67"/>
      <c r="IH22" s="67"/>
      <c r="II22" s="67"/>
      <c r="IJ22" s="67"/>
      <c r="IK22" s="67"/>
      <c r="IL22" s="67"/>
      <c r="IM22" s="67"/>
      <c r="IN22" s="67"/>
      <c r="IO22" s="67"/>
      <c r="IP22" s="67"/>
      <c r="IQ22" s="67"/>
      <c r="IR22" s="67"/>
      <c r="IS22" s="67"/>
      <c r="IT22" s="67"/>
      <c r="IU22" s="67"/>
      <c r="IV22" s="67"/>
      <c r="IW22" s="67"/>
      <c r="IX22" s="67"/>
      <c r="IY22" s="67"/>
      <c r="IZ22" s="67"/>
      <c r="JA22" s="67"/>
      <c r="JB22" s="67"/>
      <c r="JC22" s="67"/>
      <c r="JD22" s="67"/>
      <c r="JE22" s="67"/>
      <c r="JF22" s="67"/>
      <c r="JG22" s="67"/>
      <c r="JH22" s="67"/>
      <c r="JI22" s="67"/>
      <c r="JJ22" s="67"/>
      <c r="JK22" s="67"/>
      <c r="JL22" s="67"/>
      <c r="JM22" s="67"/>
      <c r="JN22" s="67"/>
      <c r="JO22" s="67"/>
      <c r="JP22" s="67"/>
      <c r="JQ22" s="67"/>
      <c r="JR22" s="67"/>
      <c r="JS22" s="67"/>
      <c r="JT22" s="67"/>
      <c r="JU22" s="67"/>
      <c r="JV22" s="67"/>
      <c r="JW22" s="67"/>
      <c r="JX22" s="67"/>
      <c r="JY22" s="67"/>
      <c r="JZ22" s="67"/>
      <c r="KA22" s="67"/>
      <c r="KB22" s="67"/>
      <c r="KC22" s="67"/>
      <c r="KD22" s="67"/>
      <c r="KE22" s="67"/>
      <c r="KF22" s="67"/>
      <c r="KG22" s="67"/>
      <c r="KH22" s="67"/>
      <c r="KI22" s="67"/>
      <c r="KJ22" s="67"/>
      <c r="KK22" s="67"/>
      <c r="KL22" s="67"/>
      <c r="KM22" s="67"/>
      <c r="KN22" s="67"/>
      <c r="KO22" s="67"/>
      <c r="KP22" s="67"/>
      <c r="KQ22" s="67"/>
      <c r="KR22" s="67"/>
      <c r="KS22" s="67"/>
      <c r="KT22" s="67"/>
      <c r="KU22" s="67"/>
      <c r="KV22" s="67"/>
      <c r="KW22" s="67"/>
      <c r="KX22" s="67"/>
      <c r="KY22" s="67"/>
      <c r="KZ22" s="67"/>
      <c r="LA22" s="67"/>
      <c r="LB22" s="67"/>
      <c r="LC22" s="67"/>
      <c r="LD22" s="67"/>
      <c r="LE22" s="67"/>
      <c r="LF22" s="67"/>
      <c r="LG22" s="67"/>
      <c r="LH22" s="67"/>
      <c r="LI22" s="67"/>
      <c r="LJ22" s="67"/>
      <c r="LK22" s="67"/>
      <c r="LL22" s="67"/>
      <c r="LM22" s="67"/>
      <c r="LN22" s="67"/>
      <c r="LO22" s="67"/>
      <c r="LP22" s="67"/>
      <c r="LQ22" s="67"/>
      <c r="LR22" s="67"/>
      <c r="LS22" s="67"/>
      <c r="LT22" s="67"/>
      <c r="LU22" s="67"/>
      <c r="LV22" s="67"/>
      <c r="LW22" s="67"/>
      <c r="LX22" s="67"/>
      <c r="LY22" s="67"/>
      <c r="LZ22" s="67"/>
      <c r="MA22" s="67"/>
      <c r="MB22" s="67"/>
      <c r="MC22" s="67"/>
      <c r="MD22" s="67"/>
      <c r="ME22" s="67"/>
      <c r="MF22" s="67"/>
      <c r="MG22" s="67"/>
      <c r="MH22" s="67"/>
      <c r="MI22" s="67"/>
      <c r="MJ22" s="67"/>
      <c r="MK22" s="67"/>
      <c r="ML22" s="67"/>
      <c r="MM22" s="67"/>
      <c r="MN22" s="67"/>
      <c r="MO22" s="67"/>
      <c r="MP22" s="67"/>
      <c r="MQ22" s="67"/>
      <c r="MR22" s="67"/>
      <c r="MS22" s="67"/>
      <c r="MT22" s="67"/>
      <c r="MU22" s="67"/>
      <c r="MV22" s="67"/>
      <c r="MW22" s="67"/>
      <c r="MX22" s="67"/>
      <c r="MY22" s="67"/>
      <c r="MZ22" s="67"/>
      <c r="NA22" s="67"/>
      <c r="NB22" s="67"/>
      <c r="NC22" s="67"/>
      <c r="ND22" s="67"/>
      <c r="NE22" s="67"/>
      <c r="NF22" s="67"/>
      <c r="NG22" s="67"/>
      <c r="NH22" s="67"/>
      <c r="NI22" s="67"/>
      <c r="NJ22" s="67"/>
      <c r="NK22" s="67"/>
      <c r="NL22" s="67"/>
      <c r="NM22" s="67"/>
      <c r="NN22" s="67"/>
      <c r="NO22" s="67"/>
      <c r="NP22" s="67"/>
      <c r="NQ22" s="67"/>
      <c r="NR22" s="67"/>
      <c r="NS22" s="67"/>
      <c r="NT22" s="67"/>
      <c r="NU22" s="67"/>
      <c r="NV22" s="67"/>
      <c r="NW22" s="67"/>
      <c r="NX22" s="67"/>
      <c r="NY22" s="67"/>
      <c r="NZ22" s="67"/>
      <c r="OA22" s="67"/>
      <c r="OB22" s="67"/>
      <c r="OC22" s="67"/>
      <c r="OD22" s="67"/>
      <c r="OE22" s="67"/>
      <c r="OF22" s="67"/>
      <c r="OG22" s="67"/>
      <c r="OH22" s="67"/>
      <c r="OI22" s="67"/>
      <c r="OJ22" s="67"/>
      <c r="OK22" s="67"/>
      <c r="OL22" s="67"/>
      <c r="OM22" s="67"/>
      <c r="ON22" s="67"/>
      <c r="OO22" s="67"/>
      <c r="OP22" s="67"/>
      <c r="OQ22" s="67"/>
      <c r="OR22" s="67"/>
      <c r="OS22" s="67"/>
      <c r="OT22" s="67"/>
      <c r="OU22" s="67"/>
      <c r="OV22" s="67"/>
      <c r="OW22" s="67"/>
      <c r="OX22" s="67"/>
      <c r="OY22" s="67"/>
      <c r="OZ22" s="67"/>
      <c r="PA22" s="67"/>
      <c r="PB22" s="67"/>
      <c r="PC22" s="67"/>
      <c r="PD22" s="67"/>
      <c r="PE22" s="67"/>
      <c r="PF22" s="67"/>
      <c r="PG22" s="67"/>
      <c r="PH22" s="67"/>
      <c r="PI22" s="67"/>
      <c r="PJ22" s="67"/>
      <c r="PK22" s="67"/>
      <c r="PL22" s="67"/>
      <c r="PM22" s="67"/>
      <c r="PN22" s="67"/>
      <c r="PO22" s="67"/>
      <c r="PP22" s="67"/>
      <c r="PQ22" s="67"/>
      <c r="PR22" s="67"/>
      <c r="PS22" s="67"/>
      <c r="PT22" s="67"/>
      <c r="PU22" s="67"/>
      <c r="PV22" s="67"/>
      <c r="PW22" s="67"/>
      <c r="PX22" s="67"/>
      <c r="PY22" s="67"/>
      <c r="PZ22" s="67"/>
      <c r="QA22" s="67"/>
      <c r="QB22" s="67"/>
      <c r="QC22" s="67"/>
      <c r="QD22" s="67"/>
      <c r="QE22" s="67"/>
      <c r="QF22" s="67"/>
      <c r="QG22" s="67"/>
      <c r="QH22" s="67"/>
      <c r="QI22" s="67"/>
      <c r="QJ22" s="67"/>
      <c r="QK22" s="67"/>
      <c r="QL22" s="67"/>
      <c r="QM22" s="67"/>
      <c r="QN22" s="67"/>
      <c r="QO22" s="67"/>
      <c r="QP22" s="67"/>
      <c r="QQ22" s="67"/>
      <c r="QR22" s="67"/>
      <c r="QS22" s="67"/>
      <c r="QT22" s="67"/>
      <c r="QU22" s="67"/>
      <c r="QV22" s="67"/>
      <c r="QW22" s="67"/>
      <c r="QX22" s="67"/>
      <c r="QY22" s="67"/>
      <c r="QZ22" s="67"/>
      <c r="RA22" s="67"/>
      <c r="RB22" s="67"/>
      <c r="RC22" s="67"/>
      <c r="RD22" s="67"/>
      <c r="RE22" s="67"/>
      <c r="RF22" s="67"/>
      <c r="RG22" s="67"/>
      <c r="RH22" s="67"/>
      <c r="RI22" s="67"/>
      <c r="RJ22" s="67"/>
      <c r="RK22" s="67"/>
      <c r="RL22" s="67"/>
      <c r="RM22" s="67"/>
      <c r="RN22" s="67"/>
      <c r="RO22" s="67"/>
      <c r="RP22" s="67"/>
      <c r="RQ22" s="67"/>
      <c r="RR22" s="67"/>
      <c r="RS22" s="67"/>
      <c r="RT22" s="67"/>
      <c r="RU22" s="67"/>
      <c r="RV22" s="67"/>
      <c r="RW22" s="67"/>
      <c r="RX22" s="67"/>
      <c r="RY22" s="67"/>
      <c r="RZ22" s="67"/>
      <c r="SA22" s="67"/>
      <c r="SB22" s="67"/>
      <c r="SC22" s="67"/>
      <c r="SD22" s="67"/>
      <c r="SE22" s="67"/>
      <c r="SF22" s="67"/>
      <c r="SG22" s="67"/>
      <c r="SH22" s="67"/>
      <c r="SI22" s="67"/>
      <c r="SJ22" s="67"/>
      <c r="SK22" s="67"/>
      <c r="SL22" s="67"/>
      <c r="SM22" s="67"/>
      <c r="SN22" s="67"/>
      <c r="SO22" s="67"/>
      <c r="SP22" s="67"/>
      <c r="SQ22" s="67"/>
      <c r="SR22" s="67"/>
      <c r="SS22" s="67"/>
      <c r="ST22" s="67"/>
      <c r="SU22" s="67"/>
      <c r="SV22" s="67"/>
      <c r="SW22" s="67"/>
      <c r="SX22" s="67"/>
      <c r="SY22" s="67"/>
      <c r="SZ22" s="67"/>
      <c r="TA22" s="67"/>
      <c r="TB22" s="67"/>
      <c r="TC22" s="67"/>
      <c r="TD22" s="67"/>
      <c r="TE22" s="67"/>
      <c r="TF22" s="67"/>
      <c r="TG22" s="67"/>
      <c r="TH22" s="67"/>
      <c r="TI22" s="67"/>
      <c r="TJ22" s="67"/>
      <c r="TK22" s="67"/>
      <c r="TL22" s="67"/>
      <c r="TM22" s="67"/>
      <c r="TN22" s="67"/>
      <c r="TO22" s="67"/>
      <c r="TP22" s="67"/>
      <c r="TQ22" s="67"/>
      <c r="TR22" s="67"/>
      <c r="TS22" s="67"/>
      <c r="TT22" s="67"/>
      <c r="TU22" s="67"/>
      <c r="TV22" s="67"/>
      <c r="TW22" s="67"/>
      <c r="TX22" s="67"/>
      <c r="TY22" s="67"/>
      <c r="TZ22" s="67"/>
      <c r="UA22" s="67"/>
      <c r="UB22" s="67"/>
      <c r="UC22" s="67"/>
      <c r="UD22" s="67"/>
      <c r="UE22" s="67"/>
      <c r="UF22" s="67"/>
      <c r="UG22" s="67"/>
      <c r="UH22" s="67"/>
      <c r="UI22" s="67"/>
      <c r="UJ22" s="67"/>
      <c r="UK22" s="67"/>
      <c r="UL22" s="67"/>
      <c r="UM22" s="67"/>
      <c r="UN22" s="67"/>
      <c r="UO22" s="67"/>
      <c r="UP22" s="67"/>
      <c r="UQ22" s="67"/>
      <c r="UR22" s="67"/>
      <c r="US22" s="67"/>
      <c r="UT22" s="67"/>
      <c r="UU22" s="67"/>
      <c r="UV22" s="67"/>
      <c r="UW22" s="67"/>
      <c r="UX22" s="67"/>
      <c r="UY22" s="67"/>
      <c r="UZ22" s="67"/>
      <c r="VA22" s="67"/>
      <c r="VB22" s="67"/>
      <c r="VC22" s="67"/>
      <c r="VD22" s="67"/>
      <c r="VE22" s="67"/>
      <c r="VF22" s="67"/>
      <c r="VG22" s="67"/>
      <c r="VH22" s="67"/>
      <c r="VI22" s="67"/>
      <c r="VJ22" s="67"/>
      <c r="VK22" s="67"/>
      <c r="VL22" s="67"/>
      <c r="VM22" s="67"/>
      <c r="VN22" s="67"/>
      <c r="VO22" s="67"/>
      <c r="VP22" s="67"/>
      <c r="VQ22" s="67"/>
      <c r="VR22" s="67"/>
      <c r="VS22" s="67"/>
      <c r="VT22" s="67"/>
      <c r="VU22" s="67"/>
      <c r="VV22" s="67"/>
      <c r="VW22" s="67"/>
      <c r="VX22" s="67"/>
      <c r="VY22" s="67"/>
      <c r="VZ22" s="67"/>
      <c r="WA22" s="67"/>
      <c r="WB22" s="67"/>
      <c r="WC22" s="67"/>
      <c r="WD22" s="67"/>
      <c r="WE22" s="67"/>
      <c r="WF22" s="67"/>
      <c r="WG22" s="67"/>
      <c r="WH22" s="67"/>
      <c r="WI22" s="67"/>
      <c r="WJ22" s="67"/>
      <c r="WK22" s="67"/>
      <c r="WL22" s="67"/>
      <c r="WM22" s="67"/>
      <c r="WN22" s="67"/>
      <c r="WO22" s="67"/>
      <c r="WP22" s="67"/>
      <c r="WQ22" s="67"/>
      <c r="WR22" s="67"/>
      <c r="WS22" s="67"/>
      <c r="WT22" s="67"/>
      <c r="WU22" s="67"/>
      <c r="WV22" s="67"/>
      <c r="WW22" s="67"/>
      <c r="WX22" s="67"/>
      <c r="WY22" s="67"/>
      <c r="WZ22" s="67"/>
      <c r="XA22" s="67"/>
      <c r="XB22" s="67"/>
      <c r="XC22" s="67"/>
      <c r="XD22" s="67"/>
      <c r="XE22" s="67"/>
      <c r="XF22" s="67"/>
      <c r="XG22" s="67"/>
      <c r="XH22" s="67"/>
      <c r="XI22" s="67"/>
      <c r="XJ22" s="67"/>
      <c r="XK22" s="67"/>
      <c r="XL22" s="67"/>
      <c r="XM22" s="67"/>
      <c r="XN22" s="67"/>
      <c r="XO22" s="67"/>
      <c r="XP22" s="67"/>
      <c r="XQ22" s="67"/>
      <c r="XR22" s="67"/>
      <c r="XS22" s="67"/>
      <c r="XT22" s="67"/>
      <c r="XU22" s="67"/>
      <c r="XV22" s="67"/>
      <c r="XW22" s="67"/>
      <c r="XX22" s="67"/>
      <c r="XY22" s="67"/>
      <c r="XZ22" s="67"/>
      <c r="YA22" s="67"/>
      <c r="YB22" s="67"/>
      <c r="YC22" s="67"/>
      <c r="YD22" s="67"/>
      <c r="YE22" s="67"/>
      <c r="YF22" s="67"/>
      <c r="YG22" s="67"/>
      <c r="YH22" s="67"/>
      <c r="YI22" s="67"/>
      <c r="YJ22" s="67"/>
      <c r="YK22" s="67"/>
      <c r="YL22" s="67"/>
      <c r="YM22" s="67"/>
      <c r="YN22" s="67"/>
      <c r="YO22" s="67"/>
      <c r="YP22" s="67"/>
      <c r="YQ22" s="67"/>
      <c r="YR22" s="67"/>
      <c r="YS22" s="67"/>
      <c r="YT22" s="67"/>
      <c r="YU22" s="67"/>
      <c r="YV22" s="67"/>
      <c r="YW22" s="67"/>
      <c r="YX22" s="67"/>
      <c r="YY22" s="67"/>
      <c r="YZ22" s="67"/>
      <c r="ZA22" s="67"/>
      <c r="ZB22" s="67"/>
      <c r="ZC22" s="67"/>
      <c r="ZD22" s="67"/>
      <c r="ZE22" s="67"/>
      <c r="ZF22" s="67"/>
      <c r="ZG22" s="67"/>
      <c r="ZH22" s="67"/>
      <c r="ZI22" s="67"/>
      <c r="ZJ22" s="67"/>
      <c r="ZK22" s="67"/>
      <c r="ZL22" s="67"/>
      <c r="ZM22" s="67"/>
      <c r="ZN22" s="67"/>
      <c r="ZO22" s="67"/>
      <c r="ZP22" s="67"/>
      <c r="ZQ22" s="67"/>
      <c r="ZR22" s="67"/>
      <c r="ZS22" s="67"/>
      <c r="ZT22" s="67"/>
      <c r="ZU22" s="67"/>
      <c r="ZV22" s="67"/>
      <c r="ZW22" s="67"/>
      <c r="ZX22" s="67"/>
      <c r="ZY22" s="67"/>
      <c r="ZZ22" s="67"/>
      <c r="AAA22" s="67"/>
      <c r="AAB22" s="67"/>
      <c r="AAC22" s="67"/>
      <c r="AAD22" s="67"/>
      <c r="AAE22" s="67"/>
      <c r="AAF22" s="67"/>
      <c r="AAG22" s="67"/>
      <c r="AAH22" s="67"/>
      <c r="AAI22" s="67"/>
      <c r="AAJ22" s="67"/>
      <c r="AAK22" s="67"/>
      <c r="AAL22" s="67"/>
      <c r="AAM22" s="67"/>
      <c r="AAN22" s="67"/>
      <c r="AAO22" s="67"/>
      <c r="AAP22" s="67"/>
      <c r="AAQ22" s="67"/>
      <c r="AAR22" s="67"/>
      <c r="AAS22" s="67"/>
      <c r="AAT22" s="67"/>
      <c r="AAU22" s="67"/>
      <c r="AAV22" s="67"/>
      <c r="AAW22" s="67"/>
      <c r="AAX22" s="67"/>
      <c r="AAY22" s="67"/>
      <c r="AAZ22" s="67"/>
      <c r="ABA22" s="67"/>
      <c r="ABB22" s="67"/>
      <c r="ABC22" s="67"/>
      <c r="ABD22" s="67"/>
      <c r="ABE22" s="67"/>
      <c r="ABF22" s="67"/>
      <c r="ABG22" s="67"/>
      <c r="ABH22" s="67"/>
      <c r="ABI22" s="67"/>
      <c r="ABJ22" s="67"/>
      <c r="ABK22" s="67"/>
      <c r="ABL22" s="67"/>
      <c r="ABM22" s="67"/>
      <c r="ABN22" s="67"/>
      <c r="ABO22" s="67"/>
      <c r="ABP22" s="67"/>
      <c r="ABQ22" s="67"/>
      <c r="ABR22" s="67"/>
      <c r="ABS22" s="67"/>
      <c r="ABT22" s="67"/>
      <c r="ABU22" s="67"/>
      <c r="ABV22" s="67"/>
      <c r="ABW22" s="67"/>
      <c r="ABX22" s="67"/>
      <c r="ABY22" s="67"/>
      <c r="ABZ22" s="67"/>
      <c r="ACA22" s="67"/>
      <c r="ACB22" s="67"/>
      <c r="ACC22" s="67"/>
      <c r="ACD22" s="67"/>
      <c r="ACE22" s="67"/>
      <c r="ACF22" s="67"/>
      <c r="ACG22" s="67"/>
      <c r="ACH22" s="67"/>
      <c r="ACI22" s="67"/>
      <c r="ACJ22" s="67"/>
      <c r="ACK22" s="67"/>
      <c r="ACL22" s="67"/>
      <c r="ACM22" s="67"/>
      <c r="ACN22" s="67"/>
      <c r="ACO22" s="67"/>
      <c r="ACP22" s="67"/>
      <c r="ACQ22" s="67"/>
      <c r="ACR22" s="67"/>
      <c r="ACS22" s="67"/>
      <c r="ACT22" s="67"/>
      <c r="ACU22" s="67"/>
      <c r="ACV22" s="67"/>
      <c r="ACW22" s="67"/>
      <c r="ACX22" s="67"/>
      <c r="ACY22" s="67"/>
      <c r="ACZ22" s="67"/>
      <c r="ADA22" s="67"/>
      <c r="ADB22" s="67"/>
      <c r="ADC22" s="67"/>
      <c r="ADD22" s="67"/>
      <c r="ADE22" s="67"/>
      <c r="ADF22" s="67"/>
      <c r="ADG22" s="67"/>
      <c r="ADH22" s="67"/>
      <c r="ADI22" s="67"/>
      <c r="ADJ22" s="67"/>
      <c r="ADK22" s="67"/>
      <c r="ADL22" s="67"/>
      <c r="ADM22" s="67"/>
      <c r="ADN22" s="67"/>
      <c r="ADO22" s="67"/>
      <c r="ADP22" s="67"/>
      <c r="ADQ22" s="67"/>
      <c r="ADR22" s="67"/>
      <c r="ADS22" s="67"/>
      <c r="ADT22" s="67"/>
      <c r="ADU22" s="67"/>
      <c r="ADV22" s="67"/>
      <c r="ADW22" s="67"/>
      <c r="ADX22" s="67"/>
      <c r="ADY22" s="67"/>
      <c r="ADZ22" s="67"/>
      <c r="AEA22" s="67"/>
      <c r="AEB22" s="67"/>
      <c r="AEC22" s="67"/>
      <c r="AED22" s="67"/>
      <c r="AEE22" s="67"/>
      <c r="AEF22" s="67"/>
      <c r="AEG22" s="67"/>
      <c r="AEH22" s="67"/>
      <c r="AEI22" s="67"/>
      <c r="AEJ22" s="67"/>
      <c r="AEK22" s="67"/>
      <c r="AEL22" s="67"/>
      <c r="AEM22" s="67"/>
      <c r="AEN22" s="67"/>
      <c r="AEO22" s="67"/>
      <c r="AEP22" s="67"/>
      <c r="AEQ22" s="67"/>
      <c r="AER22" s="67"/>
      <c r="AES22" s="67"/>
      <c r="AET22" s="67"/>
      <c r="AEU22" s="67"/>
      <c r="AEV22" s="67"/>
      <c r="AEW22" s="67"/>
      <c r="AEX22" s="67"/>
      <c r="AEY22" s="67"/>
      <c r="AEZ22" s="67"/>
      <c r="AFA22" s="67"/>
      <c r="AFB22" s="67"/>
      <c r="AFC22" s="67"/>
      <c r="AFD22" s="67"/>
      <c r="AFE22" s="67"/>
      <c r="AFF22" s="67"/>
      <c r="AFG22" s="67"/>
      <c r="AFH22" s="67"/>
      <c r="AFI22" s="67"/>
      <c r="AFJ22" s="67"/>
      <c r="AFK22" s="67"/>
      <c r="AFL22" s="67"/>
      <c r="AFM22" s="67"/>
      <c r="AFN22" s="67"/>
      <c r="AFO22" s="67"/>
      <c r="AFP22" s="67"/>
      <c r="AFQ22" s="67"/>
      <c r="AFR22" s="67"/>
      <c r="AFS22" s="67"/>
      <c r="AFT22" s="67"/>
      <c r="AFU22" s="67"/>
      <c r="AFV22" s="67"/>
      <c r="AFW22" s="67"/>
      <c r="AFX22" s="67"/>
      <c r="AFY22" s="67"/>
      <c r="AFZ22" s="67"/>
      <c r="AGA22" s="67"/>
      <c r="AGB22" s="67"/>
      <c r="AGC22" s="67"/>
      <c r="AGD22" s="67"/>
      <c r="AGE22" s="67"/>
      <c r="AGF22" s="67"/>
      <c r="AGG22" s="67"/>
      <c r="AGH22" s="67"/>
      <c r="AGI22" s="67"/>
      <c r="AGJ22" s="67"/>
      <c r="AGK22" s="67"/>
      <c r="AGL22" s="67"/>
      <c r="AGM22" s="67"/>
      <c r="AGN22" s="67"/>
      <c r="AGO22" s="67"/>
      <c r="AGP22" s="67"/>
      <c r="AGQ22" s="67"/>
      <c r="AGR22" s="67"/>
      <c r="AGS22" s="67"/>
      <c r="AGT22" s="67"/>
      <c r="AGU22" s="67"/>
      <c r="AGV22" s="67"/>
      <c r="AGW22" s="67"/>
      <c r="AGX22" s="67"/>
      <c r="AGY22" s="67"/>
      <c r="AGZ22" s="67"/>
      <c r="AHA22" s="67"/>
      <c r="AHB22" s="67"/>
      <c r="AHC22" s="67"/>
      <c r="AHD22" s="67"/>
      <c r="AHE22" s="67"/>
      <c r="AHF22" s="67"/>
      <c r="AHG22" s="67"/>
      <c r="AHH22" s="67"/>
      <c r="AHI22" s="67"/>
      <c r="AHJ22" s="67"/>
      <c r="AHK22" s="67"/>
      <c r="AHL22" s="67"/>
      <c r="AHM22" s="67"/>
      <c r="AHN22" s="67"/>
      <c r="AHO22" s="67"/>
      <c r="AHP22" s="67"/>
      <c r="AHQ22" s="67"/>
      <c r="AHR22" s="67"/>
      <c r="AHS22" s="67"/>
      <c r="AHT22" s="67"/>
      <c r="AHU22" s="67"/>
      <c r="AHV22" s="67"/>
      <c r="AHW22" s="67"/>
      <c r="AHX22" s="67"/>
      <c r="AHY22" s="67"/>
      <c r="AHZ22" s="67"/>
      <c r="AIA22" s="67"/>
      <c r="AIB22" s="67"/>
      <c r="AIC22" s="67"/>
      <c r="AID22" s="67"/>
      <c r="AIE22" s="67"/>
      <c r="AIF22" s="67"/>
      <c r="AIG22" s="67"/>
      <c r="AIH22" s="67"/>
      <c r="AII22" s="67"/>
      <c r="AIJ22" s="67"/>
      <c r="AIK22" s="67"/>
      <c r="AIL22" s="67"/>
      <c r="AIM22" s="67"/>
      <c r="AIN22" s="67"/>
      <c r="AIO22" s="67"/>
      <c r="AIP22" s="67"/>
      <c r="AIQ22" s="67"/>
      <c r="AIR22" s="67"/>
      <c r="AIS22" s="67"/>
      <c r="AIT22" s="67"/>
      <c r="AIU22" s="67"/>
      <c r="AIV22" s="67"/>
      <c r="AIW22" s="67"/>
      <c r="AIX22" s="67"/>
      <c r="AIY22" s="67"/>
      <c r="AIZ22" s="67"/>
      <c r="AJA22" s="67"/>
      <c r="AJB22" s="67"/>
      <c r="AJC22" s="67"/>
      <c r="AJD22" s="67"/>
      <c r="AJE22" s="67"/>
      <c r="AJF22" s="67"/>
      <c r="AJG22" s="67"/>
      <c r="AJH22" s="67"/>
      <c r="AJI22" s="67"/>
      <c r="AJJ22" s="67"/>
      <c r="AJK22" s="67"/>
      <c r="AJL22" s="67"/>
      <c r="AJM22" s="67"/>
      <c r="AJN22" s="67"/>
      <c r="AJO22" s="67"/>
      <c r="AJP22" s="67"/>
      <c r="AJQ22" s="67"/>
      <c r="AJR22" s="67"/>
      <c r="AJS22" s="67"/>
      <c r="AJT22" s="67"/>
      <c r="AJU22" s="67"/>
      <c r="AJV22" s="67"/>
      <c r="AJW22" s="67"/>
      <c r="AJX22" s="67"/>
      <c r="AJY22" s="67"/>
      <c r="AJZ22" s="67"/>
      <c r="AKA22" s="67"/>
      <c r="AKB22" s="67"/>
      <c r="AKC22" s="67"/>
      <c r="AKD22" s="67"/>
      <c r="AKE22" s="67"/>
      <c r="AKF22" s="67"/>
      <c r="AKG22" s="67"/>
      <c r="AKH22" s="67"/>
      <c r="AKI22" s="67"/>
      <c r="AKJ22" s="67"/>
      <c r="AKK22" s="67"/>
      <c r="AKL22" s="67"/>
      <c r="AKM22" s="67"/>
      <c r="AKN22" s="67"/>
      <c r="AKO22" s="67"/>
      <c r="AKP22" s="67"/>
      <c r="AKQ22" s="67"/>
      <c r="AKR22" s="67"/>
      <c r="AKS22" s="67"/>
      <c r="AKT22" s="67"/>
      <c r="AKU22" s="67"/>
      <c r="AKV22" s="67"/>
      <c r="AKW22" s="67"/>
      <c r="AKX22" s="67"/>
      <c r="AKY22" s="67"/>
      <c r="AKZ22" s="67"/>
      <c r="ALA22" s="67"/>
      <c r="ALB22" s="67"/>
      <c r="ALC22" s="67"/>
      <c r="ALD22" s="67"/>
      <c r="ALE22" s="67"/>
      <c r="ALF22" s="67"/>
      <c r="ALG22" s="67"/>
      <c r="ALH22" s="67"/>
      <c r="ALI22" s="67"/>
      <c r="ALJ22" s="67"/>
      <c r="ALK22" s="67"/>
      <c r="ALL22" s="67"/>
      <c r="ALM22" s="67"/>
      <c r="ALN22" s="67"/>
      <c r="ALO22" s="67"/>
      <c r="ALP22" s="67"/>
      <c r="ALQ22" s="67"/>
      <c r="ALR22" s="67"/>
      <c r="ALS22" s="67"/>
      <c r="ALT22" s="67"/>
      <c r="ALU22" s="67"/>
      <c r="ALV22" s="67"/>
      <c r="ALW22" s="67"/>
      <c r="ALX22" s="67"/>
      <c r="ALY22" s="67"/>
      <c r="ALZ22" s="67"/>
      <c r="AMA22" s="67"/>
      <c r="AMB22" s="67"/>
      <c r="AMC22" s="67"/>
      <c r="AMD22" s="67"/>
      <c r="AME22" s="67"/>
      <c r="AMF22" s="67"/>
      <c r="AMG22" s="67"/>
      <c r="AMH22" s="67"/>
      <c r="AMI22" s="67"/>
      <c r="AMJ22" s="67"/>
      <c r="AMK22" s="67"/>
      <c r="AML22" s="67"/>
      <c r="AMM22" s="67"/>
      <c r="AMN22" s="67"/>
      <c r="AMO22" s="67"/>
      <c r="AMP22" s="67"/>
      <c r="AMQ22" s="67"/>
      <c r="AMR22" s="67"/>
      <c r="AMS22" s="67"/>
      <c r="AMT22" s="67"/>
      <c r="AMU22" s="67"/>
      <c r="AMV22" s="67"/>
      <c r="AMW22" s="67"/>
      <c r="AMX22" s="67"/>
      <c r="AMY22" s="67"/>
      <c r="AMZ22" s="67"/>
      <c r="ANA22" s="67"/>
      <c r="ANB22" s="67"/>
      <c r="ANC22" s="67"/>
      <c r="AND22" s="67"/>
      <c r="ANE22" s="67"/>
      <c r="ANF22" s="67"/>
      <c r="ANG22" s="67"/>
      <c r="ANH22" s="67"/>
      <c r="ANI22" s="67"/>
      <c r="ANJ22" s="67"/>
      <c r="ANK22" s="67"/>
      <c r="ANL22" s="67"/>
      <c r="ANM22" s="67"/>
      <c r="ANN22" s="67"/>
      <c r="ANO22" s="67"/>
      <c r="ANP22" s="67"/>
      <c r="ANQ22" s="67"/>
      <c r="ANR22" s="67"/>
      <c r="ANS22" s="67"/>
      <c r="ANT22" s="67"/>
      <c r="ANU22" s="67"/>
      <c r="ANV22" s="67"/>
      <c r="ANW22" s="67"/>
      <c r="ANX22" s="67"/>
      <c r="ANY22" s="67"/>
      <c r="ANZ22" s="67"/>
      <c r="AOA22" s="67"/>
      <c r="AOB22" s="67"/>
      <c r="AOC22" s="67"/>
      <c r="AOD22" s="67"/>
      <c r="AOE22" s="67"/>
      <c r="AOF22" s="67"/>
      <c r="AOG22" s="67"/>
      <c r="AOH22" s="67"/>
      <c r="AOI22" s="67"/>
      <c r="AOJ22" s="67"/>
      <c r="AOK22" s="67"/>
      <c r="AOL22" s="67"/>
      <c r="AOM22" s="67"/>
      <c r="AON22" s="67"/>
      <c r="AOO22" s="67"/>
      <c r="AOP22" s="67"/>
      <c r="AOQ22" s="67"/>
      <c r="AOR22" s="67"/>
      <c r="AOS22" s="67"/>
      <c r="AOT22" s="67"/>
      <c r="AOU22" s="67"/>
      <c r="AOV22" s="67"/>
      <c r="AOW22" s="67"/>
      <c r="AOX22" s="67"/>
      <c r="AOY22" s="67"/>
      <c r="AOZ22" s="67"/>
      <c r="APA22" s="67"/>
      <c r="APB22" s="67"/>
      <c r="APC22" s="67"/>
      <c r="APD22" s="67"/>
      <c r="APE22" s="67"/>
      <c r="APF22" s="67"/>
      <c r="APG22" s="67"/>
      <c r="APH22" s="67"/>
      <c r="API22" s="67"/>
      <c r="APJ22" s="67"/>
      <c r="APK22" s="67"/>
      <c r="APL22" s="67"/>
      <c r="APM22" s="67"/>
      <c r="APN22" s="67"/>
      <c r="APO22" s="67"/>
      <c r="APP22" s="67"/>
      <c r="APQ22" s="67"/>
      <c r="APR22" s="67"/>
      <c r="APS22" s="67"/>
      <c r="APT22" s="67"/>
      <c r="APU22" s="67"/>
      <c r="APV22" s="67"/>
      <c r="APW22" s="67"/>
      <c r="APX22" s="67"/>
      <c r="APY22" s="67"/>
      <c r="APZ22" s="67"/>
      <c r="AQA22" s="67"/>
      <c r="AQB22" s="67"/>
      <c r="AQC22" s="67"/>
      <c r="AQD22" s="67"/>
      <c r="AQE22" s="67"/>
      <c r="AQF22" s="67"/>
      <c r="AQG22" s="67"/>
      <c r="AQH22" s="67"/>
      <c r="AQI22" s="67"/>
      <c r="AQJ22" s="67"/>
      <c r="AQK22" s="67"/>
      <c r="AQL22" s="67"/>
      <c r="AQM22" s="67"/>
      <c r="AQN22" s="67"/>
      <c r="AQO22" s="67"/>
      <c r="AQP22" s="67"/>
      <c r="AQQ22" s="67"/>
      <c r="AQR22" s="67"/>
      <c r="AQS22" s="67"/>
      <c r="AQT22" s="67"/>
      <c r="AQU22" s="67"/>
      <c r="AQV22" s="67"/>
      <c r="AQW22" s="67"/>
      <c r="AQX22" s="67"/>
      <c r="AQY22" s="67"/>
      <c r="AQZ22" s="67"/>
      <c r="ARA22" s="67"/>
      <c r="ARB22" s="67"/>
      <c r="ARC22" s="67"/>
      <c r="ARD22" s="67"/>
      <c r="ARE22" s="67"/>
      <c r="ARF22" s="67"/>
      <c r="ARG22" s="67"/>
      <c r="ARH22" s="67"/>
      <c r="ARI22" s="67"/>
      <c r="ARJ22" s="67"/>
      <c r="ARK22" s="67"/>
      <c r="ARL22" s="67"/>
      <c r="ARM22" s="67"/>
      <c r="ARN22" s="67"/>
      <c r="ARO22" s="67"/>
      <c r="ARP22" s="67"/>
      <c r="ARQ22" s="67"/>
      <c r="ARR22" s="67"/>
      <c r="ARS22" s="67"/>
      <c r="ART22" s="67"/>
      <c r="ARU22" s="67"/>
      <c r="ARV22" s="67"/>
      <c r="ARW22" s="67"/>
      <c r="ARX22" s="67"/>
      <c r="ARY22" s="67"/>
      <c r="ARZ22" s="67"/>
      <c r="ASA22" s="67"/>
      <c r="ASB22" s="67"/>
      <c r="ASC22" s="67"/>
      <c r="ASD22" s="67"/>
      <c r="ASE22" s="67"/>
      <c r="ASF22" s="67"/>
      <c r="ASG22" s="67"/>
      <c r="ASH22" s="67"/>
      <c r="ASI22" s="67"/>
      <c r="ASJ22" s="67"/>
      <c r="ASK22" s="67"/>
      <c r="ASL22" s="67"/>
      <c r="ASM22" s="67"/>
      <c r="ASN22" s="67"/>
      <c r="ASO22" s="67"/>
      <c r="ASP22" s="67"/>
      <c r="ASQ22" s="67"/>
      <c r="ASR22" s="67"/>
      <c r="ASS22" s="67"/>
      <c r="AST22" s="67"/>
      <c r="ASU22" s="67"/>
      <c r="ASV22" s="67"/>
      <c r="ASW22" s="67"/>
      <c r="ASX22" s="67"/>
      <c r="ASY22" s="67"/>
      <c r="ASZ22" s="67"/>
      <c r="ATA22" s="67"/>
      <c r="ATB22" s="67"/>
      <c r="ATC22" s="67"/>
      <c r="ATD22" s="67"/>
      <c r="ATE22" s="67"/>
      <c r="ATF22" s="67"/>
      <c r="ATG22" s="67"/>
      <c r="ATH22" s="67"/>
      <c r="ATI22" s="67"/>
      <c r="ATJ22" s="67"/>
      <c r="ATK22" s="67"/>
      <c r="ATL22" s="67"/>
      <c r="ATM22" s="67"/>
      <c r="ATN22" s="67"/>
      <c r="ATO22" s="67"/>
      <c r="ATP22" s="67"/>
      <c r="ATQ22" s="67"/>
      <c r="ATR22" s="67"/>
      <c r="ATS22" s="67"/>
      <c r="ATT22" s="67"/>
      <c r="ATU22" s="67"/>
      <c r="ATV22" s="67"/>
      <c r="ATW22" s="67"/>
      <c r="ATX22" s="67"/>
      <c r="ATY22" s="67"/>
      <c r="ATZ22" s="67"/>
      <c r="AUA22" s="67"/>
      <c r="AUB22" s="67"/>
      <c r="AUC22" s="67"/>
      <c r="AUD22" s="67"/>
      <c r="AUE22" s="67"/>
      <c r="AUF22" s="67"/>
      <c r="AUG22" s="67"/>
      <c r="AUH22" s="67"/>
      <c r="AUI22" s="67"/>
      <c r="AUJ22" s="67"/>
      <c r="AUK22" s="67"/>
      <c r="AUL22" s="67"/>
      <c r="AUM22" s="67"/>
      <c r="AUN22" s="67"/>
      <c r="AUO22" s="67"/>
      <c r="AUP22" s="67"/>
      <c r="AUQ22" s="67"/>
      <c r="AUR22" s="67"/>
      <c r="AUS22" s="67"/>
      <c r="AUT22" s="67"/>
      <c r="AUU22" s="67"/>
      <c r="AUV22" s="67"/>
      <c r="AUW22" s="67"/>
      <c r="AUX22" s="67"/>
      <c r="AUY22" s="67"/>
      <c r="AUZ22" s="67"/>
      <c r="AVA22" s="67"/>
      <c r="AVB22" s="67"/>
      <c r="AVC22" s="67"/>
      <c r="AVD22" s="67"/>
      <c r="AVE22" s="67"/>
      <c r="AVF22" s="67"/>
      <c r="AVG22" s="67"/>
      <c r="AVH22" s="67"/>
      <c r="AVI22" s="67"/>
      <c r="AVJ22" s="67"/>
      <c r="AVK22" s="67"/>
      <c r="AVL22" s="67"/>
      <c r="AVM22" s="67"/>
      <c r="AVN22" s="67"/>
      <c r="AVO22" s="67"/>
      <c r="AVP22" s="67"/>
      <c r="AVQ22" s="67"/>
      <c r="AVR22" s="67"/>
      <c r="AVS22" s="67"/>
      <c r="AVT22" s="67"/>
      <c r="AVU22" s="67"/>
      <c r="AVV22" s="67"/>
      <c r="AVW22" s="67"/>
      <c r="AVX22" s="67"/>
      <c r="AVY22" s="67"/>
      <c r="AVZ22" s="67"/>
      <c r="AWA22" s="67"/>
      <c r="AWB22" s="67"/>
      <c r="AWC22" s="67"/>
      <c r="AWD22" s="67"/>
      <c r="AWE22" s="67"/>
      <c r="AWF22" s="67"/>
      <c r="AWG22" s="67"/>
      <c r="AWH22" s="67"/>
      <c r="AWI22" s="67"/>
      <c r="AWJ22" s="67"/>
      <c r="AWK22" s="67"/>
      <c r="AWL22" s="67"/>
      <c r="AWM22" s="67"/>
      <c r="AWN22" s="67"/>
      <c r="AWO22" s="67"/>
      <c r="AWP22" s="67"/>
      <c r="AWQ22" s="67"/>
      <c r="AWR22" s="67"/>
      <c r="AWS22" s="67"/>
      <c r="AWT22" s="67"/>
      <c r="AWU22" s="67"/>
      <c r="AWV22" s="67"/>
      <c r="AWW22" s="67"/>
      <c r="AWX22" s="67"/>
      <c r="AWY22" s="67"/>
      <c r="AWZ22" s="67"/>
      <c r="AXA22" s="67"/>
      <c r="AXB22" s="67"/>
      <c r="AXC22" s="67"/>
      <c r="AXD22" s="67"/>
      <c r="AXE22" s="67"/>
      <c r="AXF22" s="67"/>
      <c r="AXG22" s="67"/>
      <c r="AXH22" s="67"/>
      <c r="AXI22" s="67"/>
      <c r="AXJ22" s="67"/>
      <c r="AXK22" s="67"/>
      <c r="AXL22" s="67"/>
      <c r="AXM22" s="67"/>
      <c r="AXN22" s="67"/>
      <c r="AXO22" s="67"/>
      <c r="AXP22" s="67"/>
      <c r="AXQ22" s="67"/>
      <c r="AXR22" s="67"/>
      <c r="AXS22" s="67"/>
      <c r="AXT22" s="67"/>
      <c r="AXU22" s="67"/>
      <c r="AXV22" s="67"/>
      <c r="AXW22" s="67"/>
      <c r="AXX22" s="67"/>
      <c r="AXY22" s="67"/>
      <c r="AXZ22" s="67"/>
      <c r="AYA22" s="67"/>
      <c r="AYB22" s="67"/>
      <c r="AYC22" s="67"/>
      <c r="AYD22" s="67"/>
      <c r="AYE22" s="67"/>
      <c r="AYF22" s="67"/>
      <c r="AYG22" s="67"/>
      <c r="AYH22" s="67"/>
      <c r="AYI22" s="67"/>
      <c r="AYJ22" s="67"/>
      <c r="AYK22" s="67"/>
      <c r="AYL22" s="67"/>
      <c r="AYM22" s="67"/>
      <c r="AYN22" s="67"/>
      <c r="AYO22" s="67"/>
      <c r="AYP22" s="67"/>
      <c r="AYQ22" s="67"/>
      <c r="AYR22" s="67"/>
      <c r="AYS22" s="67"/>
      <c r="AYT22" s="67"/>
      <c r="AYU22" s="67"/>
      <c r="AYV22" s="67"/>
      <c r="AYW22" s="67"/>
      <c r="AYX22" s="67"/>
      <c r="AYY22" s="67"/>
      <c r="AYZ22" s="67"/>
      <c r="AZA22" s="67"/>
      <c r="AZB22" s="67"/>
      <c r="AZC22" s="67"/>
      <c r="AZD22" s="67"/>
      <c r="AZE22" s="67"/>
      <c r="AZF22" s="67"/>
      <c r="AZG22" s="67"/>
      <c r="AZH22" s="67"/>
      <c r="AZI22" s="67"/>
      <c r="AZJ22" s="67"/>
      <c r="AZK22" s="67"/>
      <c r="AZL22" s="67"/>
      <c r="AZM22" s="67"/>
      <c r="AZN22" s="67"/>
      <c r="AZO22" s="67"/>
      <c r="AZP22" s="67"/>
      <c r="AZQ22" s="67"/>
      <c r="AZR22" s="67"/>
      <c r="AZS22" s="67"/>
      <c r="AZT22" s="67"/>
      <c r="AZU22" s="67"/>
      <c r="AZV22" s="67"/>
      <c r="AZW22" s="67"/>
      <c r="AZX22" s="67"/>
      <c r="AZY22" s="67"/>
      <c r="AZZ22" s="67"/>
      <c r="BAA22" s="67"/>
      <c r="BAB22" s="67"/>
      <c r="BAC22" s="67"/>
      <c r="BAD22" s="67"/>
      <c r="BAE22" s="67"/>
      <c r="BAF22" s="67"/>
      <c r="BAG22" s="67"/>
      <c r="BAH22" s="67"/>
      <c r="BAI22" s="67"/>
      <c r="BAJ22" s="67"/>
      <c r="BAK22" s="67"/>
      <c r="BAL22" s="67"/>
      <c r="BAM22" s="67"/>
      <c r="BAN22" s="67"/>
      <c r="BAO22" s="67"/>
      <c r="BAP22" s="67"/>
      <c r="BAQ22" s="67"/>
      <c r="BAR22" s="67"/>
      <c r="BAS22" s="67"/>
      <c r="BAT22" s="67"/>
      <c r="BAU22" s="67"/>
      <c r="BAV22" s="67"/>
      <c r="BAW22" s="67"/>
      <c r="BAX22" s="67"/>
      <c r="BAY22" s="67"/>
      <c r="BAZ22" s="67"/>
      <c r="BBA22" s="67"/>
      <c r="BBB22" s="67"/>
      <c r="BBC22" s="67"/>
      <c r="BBD22" s="67"/>
      <c r="BBE22" s="67"/>
      <c r="BBF22" s="67"/>
      <c r="BBG22" s="67"/>
      <c r="BBH22" s="67"/>
      <c r="BBI22" s="67"/>
      <c r="BBJ22" s="67"/>
      <c r="BBK22" s="67"/>
      <c r="BBL22" s="67"/>
      <c r="BBM22" s="67"/>
      <c r="BBN22" s="67"/>
      <c r="BBO22" s="67"/>
      <c r="BBP22" s="67"/>
      <c r="BBQ22" s="67"/>
      <c r="BBR22" s="67"/>
      <c r="BBS22" s="67"/>
      <c r="BBT22" s="67"/>
      <c r="BBU22" s="67"/>
      <c r="BBV22" s="67"/>
      <c r="BBW22" s="67"/>
      <c r="BBX22" s="67"/>
      <c r="BBY22" s="67"/>
      <c r="BBZ22" s="67"/>
      <c r="BCA22" s="67"/>
      <c r="BCB22" s="67"/>
      <c r="BCC22" s="67"/>
      <c r="BCD22" s="67"/>
      <c r="BCE22" s="67"/>
      <c r="BCF22" s="67"/>
      <c r="BCG22" s="67"/>
      <c r="BCH22" s="67"/>
      <c r="BCI22" s="67"/>
      <c r="BCJ22" s="67"/>
      <c r="BCK22" s="67"/>
      <c r="BCL22" s="67"/>
      <c r="BCM22" s="67"/>
      <c r="BCN22" s="67"/>
      <c r="BCO22" s="67"/>
      <c r="BCP22" s="67"/>
      <c r="BCQ22" s="67"/>
      <c r="BCR22" s="67"/>
      <c r="BCS22" s="67"/>
      <c r="BCT22" s="67"/>
      <c r="BCU22" s="67"/>
      <c r="BCV22" s="67"/>
      <c r="BCW22" s="67"/>
      <c r="BCX22" s="67"/>
      <c r="BCY22" s="67"/>
      <c r="BCZ22" s="67"/>
      <c r="BDA22" s="67"/>
      <c r="BDB22" s="67"/>
      <c r="BDC22" s="67"/>
      <c r="BDD22" s="67"/>
      <c r="BDE22" s="67"/>
      <c r="BDF22" s="67"/>
      <c r="BDG22" s="67"/>
      <c r="BDH22" s="67"/>
      <c r="BDI22" s="67"/>
      <c r="BDJ22" s="67"/>
      <c r="BDK22" s="67"/>
      <c r="BDL22" s="67"/>
      <c r="BDM22" s="67"/>
      <c r="BDN22" s="67"/>
      <c r="BDO22" s="67"/>
      <c r="BDP22" s="67"/>
      <c r="BDQ22" s="67"/>
      <c r="BDR22" s="67"/>
      <c r="BDS22" s="67"/>
      <c r="BDT22" s="67"/>
      <c r="BDU22" s="67"/>
      <c r="BDV22" s="67"/>
      <c r="BDW22" s="67"/>
      <c r="BDX22" s="67"/>
      <c r="BDY22" s="67"/>
      <c r="BDZ22" s="67"/>
      <c r="BEA22" s="67"/>
      <c r="BEB22" s="67"/>
      <c r="BEC22" s="67"/>
      <c r="BED22" s="67"/>
      <c r="BEE22" s="67"/>
      <c r="BEF22" s="67"/>
      <c r="BEG22" s="67"/>
      <c r="BEH22" s="67"/>
      <c r="BEI22" s="67"/>
      <c r="BEJ22" s="67"/>
      <c r="BEK22" s="67"/>
      <c r="BEL22" s="67"/>
      <c r="BEM22" s="67"/>
      <c r="BEN22" s="67"/>
      <c r="BEO22" s="67"/>
      <c r="BEP22" s="67"/>
      <c r="BEQ22" s="67"/>
      <c r="BER22" s="67"/>
      <c r="BES22" s="67"/>
      <c r="BET22" s="67"/>
      <c r="BEU22" s="67"/>
      <c r="BEV22" s="67"/>
      <c r="BEW22" s="67"/>
      <c r="BEX22" s="67"/>
      <c r="BEY22" s="67"/>
      <c r="BEZ22" s="67"/>
      <c r="BFA22" s="67"/>
      <c r="BFB22" s="67"/>
      <c r="BFC22" s="67"/>
      <c r="BFD22" s="67"/>
      <c r="BFE22" s="67"/>
      <c r="BFF22" s="67"/>
      <c r="BFG22" s="67"/>
      <c r="BFH22" s="67"/>
      <c r="BFI22" s="67"/>
      <c r="BFJ22" s="67"/>
      <c r="BFK22" s="67"/>
      <c r="BFL22" s="67"/>
      <c r="BFM22" s="67"/>
      <c r="BFN22" s="67"/>
      <c r="BFO22" s="67"/>
      <c r="BFP22" s="67"/>
      <c r="BFQ22" s="67"/>
      <c r="BFR22" s="67"/>
      <c r="BFS22" s="67"/>
      <c r="BFT22" s="67"/>
      <c r="BFU22" s="67"/>
      <c r="BFV22" s="67"/>
      <c r="BFW22" s="67"/>
      <c r="BFX22" s="67"/>
      <c r="BFY22" s="67"/>
      <c r="BFZ22" s="67"/>
      <c r="BGA22" s="67"/>
      <c r="BGB22" s="67"/>
      <c r="BGC22" s="67"/>
      <c r="BGD22" s="67"/>
      <c r="BGE22" s="67"/>
      <c r="BGF22" s="67"/>
      <c r="BGG22" s="67"/>
      <c r="BGH22" s="67"/>
      <c r="BGI22" s="67"/>
      <c r="BGJ22" s="67"/>
      <c r="BGK22" s="67"/>
      <c r="BGL22" s="67"/>
      <c r="BGM22" s="67"/>
      <c r="BGN22" s="67"/>
      <c r="BGO22" s="67"/>
      <c r="BGP22" s="67"/>
      <c r="BGQ22" s="67"/>
      <c r="BGR22" s="67"/>
      <c r="BGS22" s="67"/>
      <c r="BGT22" s="67"/>
      <c r="BGU22" s="67"/>
      <c r="BGV22" s="67"/>
      <c r="BGW22" s="67"/>
      <c r="BGX22" s="67"/>
      <c r="BGY22" s="67"/>
      <c r="BGZ22" s="67"/>
      <c r="BHA22" s="67"/>
      <c r="BHB22" s="67"/>
      <c r="BHC22" s="67"/>
      <c r="BHD22" s="67"/>
      <c r="BHE22" s="67"/>
      <c r="BHF22" s="67"/>
      <c r="BHG22" s="67"/>
      <c r="BHH22" s="67"/>
      <c r="BHI22" s="67"/>
      <c r="BHJ22" s="67"/>
      <c r="BHK22" s="67"/>
      <c r="BHL22" s="67"/>
      <c r="BHM22" s="67"/>
      <c r="BHN22" s="67"/>
      <c r="BHO22" s="67"/>
      <c r="BHP22" s="67"/>
      <c r="BHQ22" s="67"/>
      <c r="BHR22" s="67"/>
      <c r="BHS22" s="67"/>
      <c r="BHT22" s="67"/>
      <c r="BHU22" s="67"/>
      <c r="BHV22" s="67"/>
      <c r="BHW22" s="67"/>
      <c r="BHX22" s="67"/>
      <c r="BHY22" s="67"/>
      <c r="BHZ22" s="67"/>
      <c r="BIA22" s="67"/>
      <c r="BIB22" s="67"/>
      <c r="BIC22" s="67"/>
      <c r="BID22" s="67"/>
      <c r="BIE22" s="67"/>
      <c r="BIF22" s="67"/>
      <c r="BIG22" s="67"/>
      <c r="BIH22" s="67"/>
      <c r="BII22" s="67"/>
      <c r="BIJ22" s="67"/>
      <c r="BIK22" s="67"/>
      <c r="BIL22" s="67"/>
      <c r="BIM22" s="67"/>
      <c r="BIN22" s="67"/>
      <c r="BIO22" s="67"/>
      <c r="BIP22" s="67"/>
      <c r="BIQ22" s="67"/>
      <c r="BIR22" s="67"/>
      <c r="BIS22" s="67"/>
      <c r="BIT22" s="67"/>
      <c r="BIU22" s="67"/>
      <c r="BIV22" s="67"/>
      <c r="BIW22" s="67"/>
      <c r="BIX22" s="67"/>
      <c r="BIY22" s="67"/>
      <c r="BIZ22" s="67"/>
      <c r="BJA22" s="67"/>
      <c r="BJB22" s="67"/>
      <c r="BJC22" s="67"/>
      <c r="BJD22" s="67"/>
      <c r="BJE22" s="67"/>
      <c r="BJF22" s="67"/>
      <c r="BJG22" s="67"/>
      <c r="BJH22" s="67"/>
      <c r="BJI22" s="67"/>
      <c r="BJJ22" s="67"/>
      <c r="BJK22" s="67"/>
      <c r="BJL22" s="67"/>
      <c r="BJM22" s="67"/>
      <c r="BJN22" s="67"/>
      <c r="BJO22" s="67"/>
      <c r="BJP22" s="67"/>
      <c r="BJQ22" s="67"/>
      <c r="BJR22" s="67"/>
      <c r="BJS22" s="67"/>
      <c r="BJT22" s="67"/>
      <c r="BJU22" s="67"/>
      <c r="BJV22" s="67"/>
      <c r="BJW22" s="67"/>
      <c r="BJX22" s="67"/>
      <c r="BJY22" s="67"/>
      <c r="BJZ22" s="67"/>
      <c r="BKA22" s="67"/>
      <c r="BKB22" s="67"/>
      <c r="BKC22" s="67"/>
      <c r="BKD22" s="67"/>
      <c r="BKE22" s="67"/>
      <c r="BKF22" s="67"/>
      <c r="BKG22" s="67"/>
      <c r="BKH22" s="67"/>
      <c r="BKI22" s="67"/>
      <c r="BKJ22" s="67"/>
      <c r="BKK22" s="67"/>
      <c r="BKL22" s="67"/>
      <c r="BKM22" s="67"/>
      <c r="BKN22" s="67"/>
      <c r="BKO22" s="67"/>
      <c r="BKP22" s="67"/>
      <c r="BKQ22" s="67"/>
      <c r="BKR22" s="67"/>
      <c r="BKS22" s="67"/>
      <c r="BKT22" s="67"/>
      <c r="BKU22" s="67"/>
      <c r="BKV22" s="67"/>
      <c r="BKW22" s="67"/>
      <c r="BKX22" s="67"/>
      <c r="BKY22" s="67"/>
      <c r="BKZ22" s="67"/>
      <c r="BLA22" s="67"/>
      <c r="BLB22" s="67"/>
      <c r="BLC22" s="67"/>
      <c r="BLD22" s="67"/>
      <c r="BLE22" s="67"/>
      <c r="BLF22" s="67"/>
      <c r="BLG22" s="67"/>
      <c r="BLH22" s="67"/>
      <c r="BLI22" s="67"/>
      <c r="BLJ22" s="67"/>
      <c r="BLK22" s="67"/>
      <c r="BLL22" s="67"/>
      <c r="BLM22" s="67"/>
      <c r="BLN22" s="67"/>
      <c r="BLO22" s="67"/>
      <c r="BLP22" s="67"/>
      <c r="BLQ22" s="67"/>
      <c r="BLR22" s="67"/>
      <c r="BLS22" s="67"/>
      <c r="BLT22" s="67"/>
      <c r="BLU22" s="67"/>
      <c r="BLV22" s="67"/>
      <c r="BLW22" s="67"/>
      <c r="BLX22" s="67"/>
      <c r="BLY22" s="67"/>
      <c r="BLZ22" s="67"/>
      <c r="BMA22" s="67"/>
      <c r="BMB22" s="67"/>
      <c r="BMC22" s="67"/>
      <c r="BMD22" s="67"/>
      <c r="BME22" s="67"/>
      <c r="BMF22" s="67"/>
      <c r="BMG22" s="67"/>
      <c r="BMH22" s="67"/>
      <c r="BMI22" s="67"/>
      <c r="BMJ22" s="67"/>
      <c r="BMK22" s="67"/>
      <c r="BML22" s="67"/>
      <c r="BMM22" s="67"/>
      <c r="BMN22" s="67"/>
      <c r="BMO22" s="67"/>
      <c r="BMP22" s="67"/>
      <c r="BMQ22" s="67"/>
      <c r="BMR22" s="67"/>
      <c r="BMS22" s="67"/>
      <c r="BMT22" s="67"/>
      <c r="BMU22" s="67"/>
      <c r="BMV22" s="67"/>
      <c r="BMW22" s="67"/>
      <c r="BMX22" s="67"/>
      <c r="BMY22" s="67"/>
      <c r="BMZ22" s="67"/>
      <c r="BNA22" s="67"/>
      <c r="BNB22" s="67"/>
      <c r="BNC22" s="67"/>
      <c r="BND22" s="67"/>
      <c r="BNE22" s="67"/>
      <c r="BNF22" s="67"/>
      <c r="BNG22" s="67"/>
      <c r="BNH22" s="67"/>
      <c r="BNI22" s="67"/>
      <c r="BNJ22" s="67"/>
      <c r="BNK22" s="67"/>
      <c r="BNL22" s="67"/>
      <c r="BNM22" s="67"/>
      <c r="BNN22" s="67"/>
      <c r="BNO22" s="67"/>
      <c r="BNP22" s="67"/>
      <c r="BNQ22" s="67"/>
      <c r="BNR22" s="67"/>
      <c r="BNS22" s="67"/>
      <c r="BNT22" s="67"/>
      <c r="BNU22" s="67"/>
      <c r="BNV22" s="67"/>
      <c r="BNW22" s="67"/>
      <c r="BNX22" s="67"/>
      <c r="BNY22" s="67"/>
      <c r="BNZ22" s="67"/>
      <c r="BOA22" s="67"/>
      <c r="BOB22" s="67"/>
      <c r="BOC22" s="67"/>
      <c r="BOD22" s="67"/>
      <c r="BOE22" s="67"/>
      <c r="BOF22" s="67"/>
      <c r="BOG22" s="67"/>
      <c r="BOH22" s="67"/>
      <c r="BOI22" s="67"/>
      <c r="BOJ22" s="67"/>
      <c r="BOK22" s="67"/>
      <c r="BOL22" s="67"/>
      <c r="BOM22" s="67"/>
      <c r="BON22" s="67"/>
      <c r="BOO22" s="67"/>
      <c r="BOP22" s="67"/>
      <c r="BOQ22" s="67"/>
      <c r="BOR22" s="67"/>
      <c r="BOS22" s="67"/>
      <c r="BOT22" s="67"/>
      <c r="BOU22" s="67"/>
      <c r="BOV22" s="67"/>
      <c r="BOW22" s="67"/>
      <c r="BOX22" s="67"/>
      <c r="BOY22" s="67"/>
      <c r="BOZ22" s="67"/>
      <c r="BPA22" s="67"/>
      <c r="BPB22" s="67"/>
      <c r="BPC22" s="67"/>
      <c r="BPD22" s="67"/>
      <c r="BPE22" s="67"/>
      <c r="BPF22" s="67"/>
      <c r="BPG22" s="67"/>
      <c r="BPH22" s="67"/>
      <c r="BPI22" s="67"/>
      <c r="BPJ22" s="67"/>
      <c r="BPK22" s="67"/>
      <c r="BPL22" s="67"/>
      <c r="BPM22" s="67"/>
      <c r="BPN22" s="67"/>
      <c r="BPO22" s="67"/>
      <c r="BPP22" s="67"/>
      <c r="BPQ22" s="67"/>
      <c r="BPR22" s="67"/>
      <c r="BPS22" s="67"/>
      <c r="BPT22" s="67"/>
      <c r="BPU22" s="67"/>
      <c r="BPV22" s="67"/>
      <c r="BPW22" s="67"/>
      <c r="BPX22" s="67"/>
      <c r="BPY22" s="67"/>
      <c r="BPZ22" s="67"/>
      <c r="BQA22" s="67"/>
      <c r="BQB22" s="67"/>
      <c r="BQC22" s="67"/>
      <c r="BQD22" s="67"/>
      <c r="BQE22" s="67"/>
      <c r="BQF22" s="67"/>
      <c r="BQG22" s="67"/>
      <c r="BQH22" s="67"/>
      <c r="BQI22" s="67"/>
      <c r="BQJ22" s="67"/>
      <c r="BQK22" s="67"/>
      <c r="BQL22" s="67"/>
      <c r="BQM22" s="67"/>
      <c r="BQN22" s="67"/>
      <c r="BQO22" s="67"/>
      <c r="BQP22" s="67"/>
      <c r="BQQ22" s="67"/>
      <c r="BQR22" s="67"/>
      <c r="BQS22" s="67"/>
      <c r="BQT22" s="67"/>
      <c r="BQU22" s="67"/>
      <c r="BQV22" s="67"/>
      <c r="BQW22" s="67"/>
      <c r="BQX22" s="67"/>
      <c r="BQY22" s="67"/>
      <c r="BQZ22" s="67"/>
      <c r="BRA22" s="67"/>
      <c r="BRB22" s="67"/>
      <c r="BRC22" s="67"/>
      <c r="BRD22" s="67"/>
      <c r="BRE22" s="67"/>
      <c r="BRF22" s="67"/>
      <c r="BRG22" s="67"/>
      <c r="BRH22" s="67"/>
      <c r="BRI22" s="67"/>
      <c r="BRJ22" s="67"/>
      <c r="BRK22" s="67"/>
      <c r="BRL22" s="67"/>
      <c r="BRM22" s="67"/>
      <c r="BRN22" s="67"/>
      <c r="BRO22" s="67"/>
      <c r="BRP22" s="67"/>
      <c r="BRQ22" s="67"/>
      <c r="BRR22" s="67"/>
      <c r="BRS22" s="67"/>
      <c r="BRT22" s="67"/>
      <c r="BRU22" s="67"/>
      <c r="BRV22" s="67"/>
      <c r="BRW22" s="67"/>
      <c r="BRX22" s="67"/>
      <c r="BRY22" s="67"/>
      <c r="BRZ22" s="67"/>
      <c r="BSA22" s="67"/>
      <c r="BSB22" s="67"/>
      <c r="BSC22" s="67"/>
      <c r="BSD22" s="67"/>
      <c r="BSE22" s="67"/>
      <c r="BSF22" s="67"/>
      <c r="BSG22" s="67"/>
      <c r="BSH22" s="67"/>
      <c r="BSI22" s="67"/>
      <c r="BSJ22" s="67"/>
      <c r="BSK22" s="67"/>
      <c r="BSL22" s="67"/>
      <c r="BSM22" s="67"/>
      <c r="BSN22" s="67"/>
      <c r="BSO22" s="67"/>
      <c r="BSP22" s="67"/>
      <c r="BSQ22" s="67"/>
      <c r="BSR22" s="67"/>
      <c r="BSS22" s="67"/>
      <c r="BST22" s="67"/>
      <c r="BSU22" s="67"/>
      <c r="BSV22" s="67"/>
      <c r="BSW22" s="67"/>
      <c r="BSX22" s="67"/>
      <c r="BSY22" s="67"/>
      <c r="BSZ22" s="67"/>
      <c r="BTA22" s="67"/>
      <c r="BTB22" s="67"/>
      <c r="BTC22" s="67"/>
      <c r="BTD22" s="67"/>
      <c r="BTE22" s="67"/>
      <c r="BTF22" s="67"/>
      <c r="BTG22" s="67"/>
      <c r="BTH22" s="67"/>
      <c r="BTI22" s="67"/>
      <c r="BTJ22" s="67"/>
      <c r="BTK22" s="67"/>
      <c r="BTL22" s="67"/>
      <c r="BTM22" s="67"/>
      <c r="BTN22" s="67"/>
      <c r="BTO22" s="67"/>
      <c r="BTP22" s="67"/>
      <c r="BTQ22" s="67"/>
      <c r="BTR22" s="67"/>
      <c r="BTS22" s="67"/>
      <c r="BTT22" s="67"/>
      <c r="BTU22" s="67"/>
      <c r="BTV22" s="67"/>
      <c r="BTW22" s="67"/>
      <c r="BTX22" s="67"/>
      <c r="BTY22" s="67"/>
      <c r="BTZ22" s="67"/>
      <c r="BUA22" s="67"/>
      <c r="BUB22" s="67"/>
      <c r="BUC22" s="67"/>
      <c r="BUD22" s="67"/>
      <c r="BUE22" s="67"/>
      <c r="BUF22" s="67"/>
      <c r="BUG22" s="67"/>
      <c r="BUH22" s="67"/>
      <c r="BUI22" s="67"/>
      <c r="BUJ22" s="67"/>
      <c r="BUK22" s="67"/>
      <c r="BUL22" s="67"/>
      <c r="BUM22" s="67"/>
      <c r="BUN22" s="67"/>
      <c r="BUO22" s="67"/>
      <c r="BUP22" s="67"/>
      <c r="BUQ22" s="67"/>
      <c r="BUR22" s="67"/>
      <c r="BUS22" s="67"/>
      <c r="BUT22" s="67"/>
      <c r="BUU22" s="67"/>
      <c r="BUV22" s="67"/>
      <c r="BUW22" s="67"/>
      <c r="BUX22" s="67"/>
      <c r="BUY22" s="67"/>
      <c r="BUZ22" s="67"/>
      <c r="BVA22" s="67"/>
      <c r="BVB22" s="67"/>
      <c r="BVC22" s="67"/>
      <c r="BVD22" s="67"/>
      <c r="BVE22" s="67"/>
      <c r="BVF22" s="67"/>
      <c r="BVG22" s="67"/>
      <c r="BVH22" s="67"/>
      <c r="BVI22" s="67"/>
      <c r="BVJ22" s="67"/>
      <c r="BVK22" s="67"/>
      <c r="BVL22" s="67"/>
      <c r="BVM22" s="67"/>
      <c r="BVN22" s="67"/>
      <c r="BVO22" s="67"/>
      <c r="BVP22" s="67"/>
      <c r="BVQ22" s="67"/>
      <c r="BVR22" s="67"/>
      <c r="BVS22" s="67"/>
      <c r="BVT22" s="67"/>
      <c r="BVU22" s="67"/>
      <c r="BVV22" s="67"/>
      <c r="BVW22" s="67"/>
      <c r="BVX22" s="67"/>
      <c r="BVY22" s="67"/>
      <c r="BVZ22" s="67"/>
      <c r="BWA22" s="67"/>
      <c r="BWB22" s="67"/>
      <c r="BWC22" s="67"/>
      <c r="BWD22" s="67"/>
      <c r="BWE22" s="67"/>
      <c r="BWF22" s="67"/>
      <c r="BWG22" s="67"/>
      <c r="BWH22" s="67"/>
      <c r="BWI22" s="67"/>
      <c r="BWJ22" s="67"/>
      <c r="BWK22" s="67"/>
      <c r="BWL22" s="67"/>
      <c r="BWM22" s="67"/>
      <c r="BWN22" s="67"/>
      <c r="BWO22" s="67"/>
      <c r="BWP22" s="67"/>
      <c r="BWQ22" s="67"/>
      <c r="BWR22" s="67"/>
      <c r="BWS22" s="67"/>
      <c r="BWT22" s="67"/>
      <c r="BWU22" s="67"/>
      <c r="BWV22" s="67"/>
      <c r="BWW22" s="67"/>
      <c r="BWX22" s="67"/>
      <c r="BWY22" s="67"/>
      <c r="BWZ22" s="67"/>
      <c r="BXA22" s="67"/>
      <c r="BXB22" s="67"/>
      <c r="BXC22" s="67"/>
      <c r="BXD22" s="67"/>
      <c r="BXE22" s="67"/>
      <c r="BXF22" s="67"/>
      <c r="BXG22" s="67"/>
      <c r="BXH22" s="67"/>
      <c r="BXI22" s="67"/>
      <c r="BXJ22" s="67"/>
      <c r="BXK22" s="67"/>
      <c r="BXL22" s="67"/>
      <c r="BXM22" s="67"/>
      <c r="BXN22" s="67"/>
      <c r="BXO22" s="67"/>
      <c r="BXP22" s="67"/>
      <c r="BXQ22" s="67"/>
      <c r="BXR22" s="67"/>
      <c r="BXS22" s="67"/>
      <c r="BXT22" s="67"/>
      <c r="BXU22" s="67"/>
      <c r="BXV22" s="67"/>
      <c r="BXW22" s="67"/>
      <c r="BXX22" s="67"/>
      <c r="BXY22" s="67"/>
      <c r="BXZ22" s="67"/>
      <c r="BYA22" s="67"/>
      <c r="BYB22" s="67"/>
      <c r="BYC22" s="67"/>
      <c r="BYD22" s="67"/>
      <c r="BYE22" s="67"/>
      <c r="BYF22" s="67"/>
      <c r="BYG22" s="67"/>
      <c r="BYH22" s="67"/>
      <c r="BYI22" s="67"/>
      <c r="BYJ22" s="67"/>
      <c r="BYK22" s="67"/>
      <c r="BYL22" s="67"/>
      <c r="BYM22" s="67"/>
      <c r="BYN22" s="67"/>
      <c r="BYO22" s="67"/>
      <c r="BYP22" s="67"/>
      <c r="BYQ22" s="67"/>
      <c r="BYR22" s="67"/>
      <c r="BYS22" s="67"/>
      <c r="BYT22" s="67"/>
      <c r="BYU22" s="67"/>
      <c r="BYV22" s="67"/>
      <c r="BYW22" s="67"/>
      <c r="BYX22" s="67"/>
      <c r="BYY22" s="67"/>
      <c r="BYZ22" s="67"/>
      <c r="BZA22" s="67"/>
      <c r="BZB22" s="67"/>
      <c r="BZC22" s="67"/>
      <c r="BZD22" s="67"/>
      <c r="BZE22" s="67"/>
      <c r="BZF22" s="67"/>
      <c r="BZG22" s="67"/>
      <c r="BZH22" s="67"/>
      <c r="BZI22" s="67"/>
      <c r="BZJ22" s="67"/>
      <c r="BZK22" s="67"/>
      <c r="BZL22" s="67"/>
      <c r="BZM22" s="67"/>
      <c r="BZN22" s="67"/>
      <c r="BZO22" s="67"/>
      <c r="BZP22" s="67"/>
      <c r="BZQ22" s="67"/>
      <c r="BZR22" s="67"/>
      <c r="BZS22" s="67"/>
      <c r="BZT22" s="67"/>
      <c r="BZU22" s="67"/>
      <c r="BZV22" s="67"/>
      <c r="BZW22" s="67"/>
      <c r="BZX22" s="67"/>
      <c r="BZY22" s="67"/>
      <c r="BZZ22" s="67"/>
      <c r="CAA22" s="67"/>
      <c r="CAB22" s="67"/>
      <c r="CAC22" s="67"/>
      <c r="CAD22" s="67"/>
      <c r="CAE22" s="67"/>
      <c r="CAF22" s="67"/>
      <c r="CAG22" s="67"/>
      <c r="CAH22" s="67"/>
      <c r="CAI22" s="67"/>
      <c r="CAJ22" s="67"/>
      <c r="CAK22" s="67"/>
      <c r="CAL22" s="67"/>
      <c r="CAM22" s="67"/>
      <c r="CAN22" s="67"/>
      <c r="CAO22" s="67"/>
      <c r="CAP22" s="67"/>
      <c r="CAQ22" s="67"/>
      <c r="CAR22" s="67"/>
      <c r="CAS22" s="67"/>
      <c r="CAT22" s="67"/>
      <c r="CAU22" s="67"/>
      <c r="CAV22" s="67"/>
      <c r="CAW22" s="67"/>
      <c r="CAX22" s="67"/>
      <c r="CAY22" s="67"/>
      <c r="CAZ22" s="67"/>
      <c r="CBA22" s="67"/>
      <c r="CBB22" s="67"/>
      <c r="CBC22" s="67"/>
      <c r="CBD22" s="67"/>
      <c r="CBE22" s="67"/>
      <c r="CBF22" s="67"/>
      <c r="CBG22" s="67"/>
      <c r="CBH22" s="67"/>
      <c r="CBI22" s="67"/>
      <c r="CBJ22" s="67"/>
      <c r="CBK22" s="67"/>
      <c r="CBL22" s="67"/>
      <c r="CBM22" s="67"/>
      <c r="CBN22" s="67"/>
      <c r="CBO22" s="67"/>
      <c r="CBP22" s="67"/>
      <c r="CBQ22" s="67"/>
      <c r="CBR22" s="67"/>
      <c r="CBS22" s="67"/>
      <c r="CBT22" s="67"/>
      <c r="CBU22" s="67"/>
      <c r="CBV22" s="67"/>
      <c r="CBW22" s="67"/>
      <c r="CBX22" s="67"/>
      <c r="CBY22" s="67"/>
      <c r="CBZ22" s="67"/>
      <c r="CCA22" s="67"/>
      <c r="CCB22" s="67"/>
      <c r="CCC22" s="67"/>
      <c r="CCD22" s="67"/>
      <c r="CCE22" s="67"/>
      <c r="CCF22" s="67"/>
      <c r="CCG22" s="67"/>
      <c r="CCH22" s="67"/>
      <c r="CCI22" s="67"/>
      <c r="CCJ22" s="67"/>
      <c r="CCK22" s="67"/>
      <c r="CCL22" s="67"/>
      <c r="CCM22" s="67"/>
      <c r="CCN22" s="67"/>
      <c r="CCO22" s="67"/>
      <c r="CCP22" s="67"/>
      <c r="CCQ22" s="67"/>
      <c r="CCR22" s="67"/>
      <c r="CCS22" s="67"/>
      <c r="CCT22" s="67"/>
      <c r="CCU22" s="67"/>
      <c r="CCV22" s="67"/>
      <c r="CCW22" s="67"/>
      <c r="CCX22" s="67"/>
      <c r="CCY22" s="67"/>
      <c r="CCZ22" s="67"/>
      <c r="CDA22" s="67"/>
      <c r="CDB22" s="67"/>
      <c r="CDC22" s="67"/>
      <c r="CDD22" s="67"/>
      <c r="CDE22" s="67"/>
      <c r="CDF22" s="67"/>
      <c r="CDG22" s="67"/>
      <c r="CDH22" s="67"/>
      <c r="CDI22" s="67"/>
      <c r="CDJ22" s="67"/>
      <c r="CDK22" s="67"/>
      <c r="CDL22" s="67"/>
      <c r="CDM22" s="67"/>
      <c r="CDN22" s="67"/>
      <c r="CDO22" s="67"/>
      <c r="CDP22" s="67"/>
      <c r="CDQ22" s="67"/>
      <c r="CDR22" s="67"/>
      <c r="CDS22" s="67"/>
      <c r="CDT22" s="67"/>
      <c r="CDU22" s="67"/>
      <c r="CDV22" s="67"/>
      <c r="CDW22" s="67"/>
      <c r="CDX22" s="67"/>
      <c r="CDY22" s="67"/>
      <c r="CDZ22" s="67"/>
      <c r="CEA22" s="67"/>
      <c r="CEB22" s="67"/>
      <c r="CEC22" s="67"/>
      <c r="CED22" s="67"/>
      <c r="CEE22" s="67"/>
      <c r="CEF22" s="67"/>
      <c r="CEG22" s="67"/>
      <c r="CEH22" s="67"/>
      <c r="CEI22" s="67"/>
      <c r="CEJ22" s="67"/>
      <c r="CEK22" s="67"/>
      <c r="CEL22" s="67"/>
      <c r="CEM22" s="67"/>
      <c r="CEN22" s="67"/>
      <c r="CEO22" s="67"/>
      <c r="CEP22" s="67"/>
      <c r="CEQ22" s="67"/>
      <c r="CER22" s="67"/>
      <c r="CES22" s="67"/>
      <c r="CET22" s="67"/>
      <c r="CEU22" s="67"/>
      <c r="CEV22" s="67"/>
      <c r="CEW22" s="67"/>
      <c r="CEX22" s="67"/>
      <c r="CEY22" s="67"/>
      <c r="CEZ22" s="67"/>
      <c r="CFA22" s="67"/>
      <c r="CFB22" s="67"/>
      <c r="CFC22" s="67"/>
      <c r="CFD22" s="67"/>
      <c r="CFE22" s="67"/>
      <c r="CFF22" s="67"/>
      <c r="CFG22" s="67"/>
      <c r="CFH22" s="67"/>
      <c r="CFI22" s="67"/>
      <c r="CFJ22" s="67"/>
      <c r="CFK22" s="67"/>
      <c r="CFL22" s="67"/>
      <c r="CFM22" s="67"/>
      <c r="CFN22" s="67"/>
      <c r="CFO22" s="67"/>
      <c r="CFP22" s="67"/>
      <c r="CFQ22" s="67"/>
      <c r="CFR22" s="67"/>
      <c r="CFS22" s="67"/>
      <c r="CFT22" s="67"/>
      <c r="CFU22" s="67"/>
      <c r="CFV22" s="67"/>
      <c r="CFW22" s="67"/>
      <c r="CFX22" s="67"/>
      <c r="CFY22" s="67"/>
      <c r="CFZ22" s="67"/>
      <c r="CGA22" s="67"/>
      <c r="CGB22" s="67"/>
      <c r="CGC22" s="67"/>
      <c r="CGD22" s="67"/>
      <c r="CGE22" s="67"/>
      <c r="CGF22" s="67"/>
      <c r="CGG22" s="67"/>
      <c r="CGH22" s="67"/>
      <c r="CGI22" s="67"/>
      <c r="CGJ22" s="67"/>
      <c r="CGK22" s="67"/>
      <c r="CGL22" s="67"/>
      <c r="CGM22" s="67"/>
      <c r="CGN22" s="67"/>
      <c r="CGO22" s="67"/>
      <c r="CGP22" s="67"/>
      <c r="CGQ22" s="67"/>
      <c r="CGR22" s="67"/>
      <c r="CGS22" s="67"/>
      <c r="CGT22" s="67"/>
      <c r="CGU22" s="67"/>
      <c r="CGV22" s="67"/>
      <c r="CGW22" s="67"/>
      <c r="CGX22" s="67"/>
      <c r="CGY22" s="67"/>
      <c r="CGZ22" s="67"/>
      <c r="CHA22" s="67"/>
      <c r="CHB22" s="67"/>
      <c r="CHC22" s="67"/>
      <c r="CHD22" s="67"/>
      <c r="CHE22" s="67"/>
      <c r="CHF22" s="67"/>
      <c r="CHG22" s="67"/>
      <c r="CHH22" s="67"/>
      <c r="CHI22" s="67"/>
      <c r="CHJ22" s="67"/>
      <c r="CHK22" s="67"/>
      <c r="CHL22" s="67"/>
      <c r="CHM22" s="67"/>
      <c r="CHN22" s="67"/>
      <c r="CHO22" s="67"/>
      <c r="CHP22" s="67"/>
      <c r="CHQ22" s="67"/>
      <c r="CHR22" s="67"/>
      <c r="CHS22" s="67"/>
      <c r="CHT22" s="67"/>
      <c r="CHU22" s="67"/>
      <c r="CHV22" s="67"/>
      <c r="CHW22" s="67"/>
      <c r="CHX22" s="67"/>
      <c r="CHY22" s="67"/>
      <c r="CHZ22" s="67"/>
      <c r="CIA22" s="67"/>
      <c r="CIB22" s="67"/>
      <c r="CIC22" s="67"/>
      <c r="CID22" s="67"/>
      <c r="CIE22" s="67"/>
      <c r="CIF22" s="67"/>
      <c r="CIG22" s="67"/>
      <c r="CIH22" s="67"/>
      <c r="CII22" s="67"/>
      <c r="CIJ22" s="67"/>
      <c r="CIK22" s="67"/>
      <c r="CIL22" s="67"/>
      <c r="CIM22" s="67"/>
      <c r="CIN22" s="67"/>
      <c r="CIO22" s="67"/>
      <c r="CIP22" s="67"/>
      <c r="CIQ22" s="67"/>
      <c r="CIR22" s="67"/>
      <c r="CIS22" s="67"/>
      <c r="CIT22" s="67"/>
      <c r="CIU22" s="67"/>
      <c r="CIV22" s="67"/>
      <c r="CIW22" s="67"/>
      <c r="CIX22" s="67"/>
      <c r="CIY22" s="67"/>
      <c r="CIZ22" s="67"/>
      <c r="CJA22" s="67"/>
      <c r="CJB22" s="67"/>
      <c r="CJC22" s="67"/>
      <c r="CJD22" s="67"/>
      <c r="CJE22" s="67"/>
      <c r="CJF22" s="67"/>
      <c r="CJG22" s="67"/>
      <c r="CJH22" s="67"/>
      <c r="CJI22" s="67"/>
      <c r="CJJ22" s="67"/>
      <c r="CJK22" s="67"/>
      <c r="CJL22" s="67"/>
      <c r="CJM22" s="67"/>
      <c r="CJN22" s="67"/>
      <c r="CJO22" s="67"/>
      <c r="CJP22" s="67"/>
      <c r="CJQ22" s="67"/>
      <c r="CJR22" s="67"/>
      <c r="CJS22" s="67"/>
      <c r="CJT22" s="67"/>
      <c r="CJU22" s="67"/>
      <c r="CJV22" s="67"/>
      <c r="CJW22" s="67"/>
      <c r="CJX22" s="67"/>
      <c r="CJY22" s="67"/>
      <c r="CJZ22" s="67"/>
      <c r="CKA22" s="67"/>
      <c r="CKB22" s="67"/>
      <c r="CKC22" s="67"/>
      <c r="CKD22" s="67"/>
      <c r="CKE22" s="67"/>
      <c r="CKF22" s="67"/>
      <c r="CKG22" s="67"/>
      <c r="CKH22" s="67"/>
      <c r="CKI22" s="67"/>
      <c r="CKJ22" s="67"/>
      <c r="CKK22" s="67"/>
      <c r="CKL22" s="67"/>
      <c r="CKM22" s="67"/>
      <c r="CKN22" s="67"/>
      <c r="CKO22" s="67"/>
      <c r="CKP22" s="67"/>
      <c r="CKQ22" s="67"/>
      <c r="CKR22" s="67"/>
      <c r="CKS22" s="67"/>
      <c r="CKT22" s="67"/>
      <c r="CKU22" s="67"/>
      <c r="CKV22" s="67"/>
      <c r="CKW22" s="67"/>
      <c r="CKX22" s="67"/>
      <c r="CKY22" s="67"/>
      <c r="CKZ22" s="67"/>
      <c r="CLA22" s="67"/>
      <c r="CLB22" s="67"/>
      <c r="CLC22" s="67"/>
      <c r="CLD22" s="67"/>
      <c r="CLE22" s="67"/>
      <c r="CLF22" s="67"/>
      <c r="CLG22" s="67"/>
      <c r="CLH22" s="67"/>
      <c r="CLI22" s="67"/>
      <c r="CLJ22" s="67"/>
      <c r="CLK22" s="67"/>
      <c r="CLL22" s="67"/>
      <c r="CLM22" s="67"/>
      <c r="CLN22" s="67"/>
      <c r="CLO22" s="67"/>
      <c r="CLP22" s="67"/>
      <c r="CLQ22" s="67"/>
      <c r="CLR22" s="67"/>
      <c r="CLS22" s="67"/>
      <c r="CLT22" s="67"/>
      <c r="CLU22" s="67"/>
      <c r="CLV22" s="67"/>
      <c r="CLW22" s="67"/>
      <c r="CLX22" s="67"/>
      <c r="CLY22" s="67"/>
      <c r="CLZ22" s="67"/>
      <c r="CMA22" s="67"/>
      <c r="CMB22" s="67"/>
      <c r="CMC22" s="67"/>
      <c r="CMD22" s="67"/>
      <c r="CME22" s="67"/>
      <c r="CMF22" s="67"/>
      <c r="CMG22" s="67"/>
      <c r="CMH22" s="67"/>
      <c r="CMI22" s="67"/>
      <c r="CMJ22" s="67"/>
      <c r="CMK22" s="67"/>
      <c r="CML22" s="67"/>
      <c r="CMM22" s="67"/>
      <c r="CMN22" s="67"/>
      <c r="CMO22" s="67"/>
      <c r="CMP22" s="67"/>
      <c r="CMQ22" s="67"/>
      <c r="CMR22" s="67"/>
      <c r="CMS22" s="67"/>
      <c r="CMT22" s="67"/>
      <c r="CMU22" s="67"/>
      <c r="CMV22" s="67"/>
      <c r="CMW22" s="67"/>
      <c r="CMX22" s="67"/>
      <c r="CMY22" s="67"/>
      <c r="CMZ22" s="67"/>
      <c r="CNA22" s="67"/>
      <c r="CNB22" s="67"/>
      <c r="CNC22" s="67"/>
      <c r="CND22" s="67"/>
      <c r="CNE22" s="67"/>
      <c r="CNF22" s="67"/>
      <c r="CNG22" s="67"/>
      <c r="CNH22" s="67"/>
      <c r="CNI22" s="67"/>
      <c r="CNJ22" s="67"/>
      <c r="CNK22" s="67"/>
      <c r="CNL22" s="67"/>
      <c r="CNM22" s="67"/>
      <c r="CNN22" s="67"/>
      <c r="CNO22" s="67"/>
      <c r="CNP22" s="67"/>
      <c r="CNQ22" s="67"/>
      <c r="CNR22" s="67"/>
      <c r="CNS22" s="67"/>
      <c r="CNT22" s="67"/>
      <c r="CNU22" s="67"/>
      <c r="CNV22" s="67"/>
      <c r="CNW22" s="67"/>
      <c r="CNX22" s="67"/>
      <c r="CNY22" s="67"/>
      <c r="CNZ22" s="67"/>
      <c r="COA22" s="67"/>
      <c r="COB22" s="67"/>
      <c r="COC22" s="67"/>
      <c r="COD22" s="67"/>
      <c r="COE22" s="67"/>
      <c r="COF22" s="67"/>
      <c r="COG22" s="67"/>
      <c r="COH22" s="67"/>
      <c r="COI22" s="67"/>
      <c r="COJ22" s="67"/>
      <c r="COK22" s="67"/>
      <c r="COL22" s="67"/>
      <c r="COM22" s="67"/>
      <c r="CON22" s="67"/>
      <c r="COO22" s="67"/>
      <c r="COP22" s="67"/>
      <c r="COQ22" s="67"/>
      <c r="COR22" s="67"/>
      <c r="COS22" s="67"/>
      <c r="COT22" s="67"/>
      <c r="COU22" s="67"/>
      <c r="COV22" s="67"/>
      <c r="COW22" s="67"/>
      <c r="COX22" s="67"/>
      <c r="COY22" s="67"/>
      <c r="COZ22" s="67"/>
      <c r="CPA22" s="67"/>
      <c r="CPB22" s="67"/>
      <c r="CPC22" s="67"/>
      <c r="CPD22" s="67"/>
      <c r="CPE22" s="67"/>
      <c r="CPF22" s="67"/>
      <c r="CPG22" s="67"/>
      <c r="CPH22" s="67"/>
      <c r="CPI22" s="67"/>
      <c r="CPJ22" s="67"/>
      <c r="CPK22" s="67"/>
      <c r="CPL22" s="67"/>
      <c r="CPM22" s="67"/>
      <c r="CPN22" s="67"/>
      <c r="CPO22" s="67"/>
      <c r="CPP22" s="67"/>
      <c r="CPQ22" s="67"/>
      <c r="CPR22" s="67"/>
      <c r="CPS22" s="67"/>
      <c r="CPT22" s="67"/>
      <c r="CPU22" s="67"/>
      <c r="CPV22" s="67"/>
      <c r="CPW22" s="67"/>
      <c r="CPX22" s="67"/>
      <c r="CPY22" s="67"/>
      <c r="CPZ22" s="67"/>
      <c r="CQA22" s="67"/>
      <c r="CQB22" s="67"/>
      <c r="CQC22" s="67"/>
      <c r="CQD22" s="67"/>
      <c r="CQE22" s="67"/>
      <c r="CQF22" s="67"/>
      <c r="CQG22" s="67"/>
      <c r="CQH22" s="67"/>
      <c r="CQI22" s="67"/>
      <c r="CQJ22" s="67"/>
      <c r="CQK22" s="67"/>
      <c r="CQL22" s="67"/>
      <c r="CQM22" s="67"/>
      <c r="CQN22" s="67"/>
      <c r="CQO22" s="67"/>
      <c r="CQP22" s="67"/>
      <c r="CQQ22" s="67"/>
      <c r="CQR22" s="67"/>
      <c r="CQS22" s="67"/>
      <c r="CQT22" s="67"/>
      <c r="CQU22" s="67"/>
      <c r="CQV22" s="67"/>
      <c r="CQW22" s="67"/>
      <c r="CQX22" s="67"/>
      <c r="CQY22" s="67"/>
      <c r="CQZ22" s="67"/>
      <c r="CRA22" s="67"/>
      <c r="CRB22" s="67"/>
      <c r="CRC22" s="67"/>
      <c r="CRD22" s="67"/>
      <c r="CRE22" s="67"/>
      <c r="CRF22" s="67"/>
      <c r="CRG22" s="67"/>
      <c r="CRH22" s="67"/>
      <c r="CRI22" s="67"/>
      <c r="CRJ22" s="67"/>
      <c r="CRK22" s="67"/>
      <c r="CRL22" s="67"/>
      <c r="CRM22" s="67"/>
      <c r="CRN22" s="67"/>
      <c r="CRO22" s="67"/>
      <c r="CRP22" s="67"/>
      <c r="CRQ22" s="67"/>
      <c r="CRR22" s="67"/>
      <c r="CRS22" s="67"/>
      <c r="CRT22" s="67"/>
      <c r="CRU22" s="67"/>
      <c r="CRV22" s="67"/>
      <c r="CRW22" s="67"/>
      <c r="CRX22" s="67"/>
      <c r="CRY22" s="67"/>
      <c r="CRZ22" s="67"/>
      <c r="CSA22" s="67"/>
      <c r="CSB22" s="67"/>
      <c r="CSC22" s="67"/>
      <c r="CSD22" s="67"/>
      <c r="CSE22" s="67"/>
      <c r="CSF22" s="67"/>
      <c r="CSG22" s="67"/>
      <c r="CSH22" s="67"/>
      <c r="CSI22" s="67"/>
      <c r="CSJ22" s="67"/>
      <c r="CSK22" s="67"/>
      <c r="CSL22" s="67"/>
      <c r="CSM22" s="67"/>
      <c r="CSN22" s="67"/>
      <c r="CSO22" s="67"/>
      <c r="CSP22" s="67"/>
      <c r="CSQ22" s="67"/>
      <c r="CSR22" s="67"/>
      <c r="CSS22" s="67"/>
      <c r="CST22" s="67"/>
      <c r="CSU22" s="67"/>
      <c r="CSV22" s="67"/>
      <c r="CSW22" s="67"/>
      <c r="CSX22" s="67"/>
      <c r="CSY22" s="67"/>
      <c r="CSZ22" s="67"/>
      <c r="CTA22" s="67"/>
      <c r="CTB22" s="67"/>
      <c r="CTC22" s="67"/>
      <c r="CTD22" s="67"/>
      <c r="CTE22" s="67"/>
      <c r="CTF22" s="67"/>
      <c r="CTG22" s="67"/>
      <c r="CTH22" s="67"/>
      <c r="CTI22" s="67"/>
      <c r="CTJ22" s="67"/>
      <c r="CTK22" s="67"/>
      <c r="CTL22" s="67"/>
      <c r="CTM22" s="67"/>
      <c r="CTN22" s="67"/>
      <c r="CTO22" s="67"/>
      <c r="CTP22" s="67"/>
      <c r="CTQ22" s="67"/>
      <c r="CTR22" s="67"/>
      <c r="CTS22" s="67"/>
      <c r="CTT22" s="67"/>
      <c r="CTU22" s="67"/>
      <c r="CTV22" s="67"/>
      <c r="CTW22" s="67"/>
      <c r="CTX22" s="67"/>
      <c r="CTY22" s="67"/>
      <c r="CTZ22" s="67"/>
      <c r="CUA22" s="67"/>
      <c r="CUB22" s="67"/>
      <c r="CUC22" s="67"/>
      <c r="CUD22" s="67"/>
      <c r="CUE22" s="67"/>
      <c r="CUF22" s="67"/>
      <c r="CUG22" s="67"/>
      <c r="CUH22" s="67"/>
      <c r="CUI22" s="67"/>
      <c r="CUJ22" s="67"/>
      <c r="CUK22" s="67"/>
      <c r="CUL22" s="67"/>
      <c r="CUM22" s="67"/>
      <c r="CUN22" s="67"/>
      <c r="CUO22" s="67"/>
      <c r="CUP22" s="67"/>
      <c r="CUQ22" s="67"/>
      <c r="CUR22" s="67"/>
      <c r="CUS22" s="67"/>
      <c r="CUT22" s="67"/>
      <c r="CUU22" s="67"/>
      <c r="CUV22" s="67"/>
      <c r="CUW22" s="67"/>
      <c r="CUX22" s="67"/>
      <c r="CUY22" s="67"/>
      <c r="CUZ22" s="67"/>
      <c r="CVA22" s="67"/>
      <c r="CVB22" s="67"/>
      <c r="CVC22" s="67"/>
      <c r="CVD22" s="67"/>
      <c r="CVE22" s="67"/>
      <c r="CVF22" s="67"/>
      <c r="CVG22" s="67"/>
      <c r="CVH22" s="67"/>
      <c r="CVI22" s="67"/>
      <c r="CVJ22" s="67"/>
      <c r="CVK22" s="67"/>
      <c r="CVL22" s="67"/>
      <c r="CVM22" s="67"/>
      <c r="CVN22" s="67"/>
      <c r="CVO22" s="67"/>
      <c r="CVP22" s="67"/>
      <c r="CVQ22" s="67"/>
      <c r="CVR22" s="67"/>
      <c r="CVS22" s="67"/>
      <c r="CVT22" s="67"/>
      <c r="CVU22" s="67"/>
      <c r="CVV22" s="67"/>
      <c r="CVW22" s="67"/>
      <c r="CVX22" s="67"/>
      <c r="CVY22" s="67"/>
      <c r="CVZ22" s="67"/>
      <c r="CWA22" s="67"/>
      <c r="CWB22" s="67"/>
      <c r="CWC22" s="67"/>
      <c r="CWD22" s="67"/>
      <c r="CWE22" s="67"/>
      <c r="CWF22" s="67"/>
      <c r="CWG22" s="67"/>
      <c r="CWH22" s="67"/>
      <c r="CWI22" s="67"/>
      <c r="CWJ22" s="67"/>
      <c r="CWK22" s="67"/>
      <c r="CWL22" s="67"/>
      <c r="CWM22" s="67"/>
      <c r="CWN22" s="67"/>
      <c r="CWO22" s="67"/>
      <c r="CWP22" s="67"/>
      <c r="CWQ22" s="67"/>
      <c r="CWR22" s="67"/>
      <c r="CWS22" s="67"/>
      <c r="CWT22" s="67"/>
      <c r="CWU22" s="67"/>
      <c r="CWV22" s="67"/>
      <c r="CWW22" s="67"/>
      <c r="CWX22" s="67"/>
      <c r="CWY22" s="67"/>
      <c r="CWZ22" s="67"/>
      <c r="CXA22" s="67"/>
      <c r="CXB22" s="67"/>
      <c r="CXC22" s="67"/>
      <c r="CXD22" s="67"/>
      <c r="CXE22" s="67"/>
      <c r="CXF22" s="67"/>
      <c r="CXG22" s="67"/>
      <c r="CXH22" s="67"/>
      <c r="CXI22" s="67"/>
      <c r="CXJ22" s="67"/>
      <c r="CXK22" s="67"/>
      <c r="CXL22" s="67"/>
      <c r="CXM22" s="67"/>
      <c r="CXN22" s="67"/>
      <c r="CXO22" s="67"/>
      <c r="CXP22" s="67"/>
      <c r="CXQ22" s="67"/>
      <c r="CXR22" s="67"/>
      <c r="CXS22" s="67"/>
      <c r="CXT22" s="67"/>
      <c r="CXU22" s="67"/>
      <c r="CXV22" s="67"/>
      <c r="CXW22" s="67"/>
      <c r="CXX22" s="67"/>
      <c r="CXY22" s="67"/>
      <c r="CXZ22" s="67"/>
      <c r="CYA22" s="67"/>
      <c r="CYB22" s="67"/>
      <c r="CYC22" s="67"/>
      <c r="CYD22" s="67"/>
      <c r="CYE22" s="67"/>
      <c r="CYF22" s="67"/>
      <c r="CYG22" s="67"/>
      <c r="CYH22" s="67"/>
      <c r="CYI22" s="67"/>
      <c r="CYJ22" s="67"/>
      <c r="CYK22" s="67"/>
      <c r="CYL22" s="67"/>
      <c r="CYM22" s="67"/>
      <c r="CYN22" s="67"/>
      <c r="CYO22" s="67"/>
      <c r="CYP22" s="67"/>
      <c r="CYQ22" s="67"/>
      <c r="CYR22" s="67"/>
      <c r="CYS22" s="67"/>
      <c r="CYT22" s="67"/>
      <c r="CYU22" s="67"/>
      <c r="CYV22" s="67"/>
      <c r="CYW22" s="67"/>
      <c r="CYX22" s="67"/>
      <c r="CYY22" s="67"/>
      <c r="CYZ22" s="67"/>
      <c r="CZA22" s="67"/>
      <c r="CZB22" s="67"/>
      <c r="CZC22" s="67"/>
      <c r="CZD22" s="67"/>
      <c r="CZE22" s="67"/>
      <c r="CZF22" s="67"/>
      <c r="CZG22" s="67"/>
      <c r="CZH22" s="67"/>
      <c r="CZI22" s="67"/>
      <c r="CZJ22" s="67"/>
      <c r="CZK22" s="67"/>
      <c r="CZL22" s="67"/>
      <c r="CZM22" s="67"/>
      <c r="CZN22" s="67"/>
      <c r="CZO22" s="67"/>
      <c r="CZP22" s="67"/>
      <c r="CZQ22" s="67"/>
      <c r="CZR22" s="67"/>
      <c r="CZS22" s="67"/>
      <c r="CZT22" s="67"/>
      <c r="CZU22" s="67"/>
      <c r="CZV22" s="67"/>
      <c r="CZW22" s="67"/>
      <c r="CZX22" s="67"/>
      <c r="CZY22" s="67"/>
      <c r="CZZ22" s="67"/>
      <c r="DAA22" s="67"/>
      <c r="DAB22" s="67"/>
      <c r="DAC22" s="67"/>
      <c r="DAD22" s="67"/>
      <c r="DAE22" s="67"/>
      <c r="DAF22" s="67"/>
      <c r="DAG22" s="67"/>
      <c r="DAH22" s="67"/>
      <c r="DAI22" s="67"/>
      <c r="DAJ22" s="67"/>
      <c r="DAK22" s="67"/>
      <c r="DAL22" s="67"/>
      <c r="DAM22" s="67"/>
      <c r="DAN22" s="67"/>
      <c r="DAO22" s="67"/>
      <c r="DAP22" s="67"/>
      <c r="DAQ22" s="67"/>
      <c r="DAR22" s="67"/>
      <c r="DAS22" s="67"/>
      <c r="DAT22" s="67"/>
      <c r="DAU22" s="67"/>
      <c r="DAV22" s="67"/>
      <c r="DAW22" s="67"/>
      <c r="DAX22" s="67"/>
      <c r="DAY22" s="67"/>
      <c r="DAZ22" s="67"/>
      <c r="DBA22" s="67"/>
      <c r="DBB22" s="67"/>
      <c r="DBC22" s="67"/>
      <c r="DBD22" s="67"/>
      <c r="DBE22" s="67"/>
      <c r="DBF22" s="67"/>
      <c r="DBG22" s="67"/>
      <c r="DBH22" s="67"/>
      <c r="DBI22" s="67"/>
      <c r="DBJ22" s="67"/>
      <c r="DBK22" s="67"/>
      <c r="DBL22" s="67"/>
      <c r="DBM22" s="67"/>
      <c r="DBN22" s="67"/>
      <c r="DBO22" s="67"/>
      <c r="DBP22" s="67"/>
      <c r="DBQ22" s="67"/>
      <c r="DBR22" s="67"/>
      <c r="DBS22" s="67"/>
      <c r="DBT22" s="67"/>
      <c r="DBU22" s="67"/>
      <c r="DBV22" s="67"/>
      <c r="DBW22" s="67"/>
      <c r="DBX22" s="67"/>
      <c r="DBY22" s="67"/>
      <c r="DBZ22" s="67"/>
      <c r="DCA22" s="67"/>
      <c r="DCB22" s="67"/>
      <c r="DCC22" s="67"/>
      <c r="DCD22" s="67"/>
      <c r="DCE22" s="67"/>
      <c r="DCF22" s="67"/>
      <c r="DCG22" s="67"/>
      <c r="DCH22" s="67"/>
      <c r="DCI22" s="67"/>
      <c r="DCJ22" s="67"/>
      <c r="DCK22" s="67"/>
      <c r="DCL22" s="67"/>
      <c r="DCM22" s="67"/>
      <c r="DCN22" s="67"/>
      <c r="DCO22" s="67"/>
      <c r="DCP22" s="67"/>
      <c r="DCQ22" s="67"/>
      <c r="DCR22" s="67"/>
      <c r="DCS22" s="67"/>
      <c r="DCT22" s="67"/>
      <c r="DCU22" s="67"/>
      <c r="DCV22" s="67"/>
      <c r="DCW22" s="67"/>
      <c r="DCX22" s="67"/>
      <c r="DCY22" s="67"/>
      <c r="DCZ22" s="67"/>
      <c r="DDA22" s="67"/>
      <c r="DDB22" s="67"/>
      <c r="DDC22" s="67"/>
      <c r="DDD22" s="67"/>
      <c r="DDE22" s="67"/>
      <c r="DDF22" s="67"/>
      <c r="DDG22" s="67"/>
      <c r="DDH22" s="67"/>
      <c r="DDI22" s="67"/>
      <c r="DDJ22" s="67"/>
      <c r="DDK22" s="67"/>
      <c r="DDL22" s="67"/>
      <c r="DDM22" s="67"/>
      <c r="DDN22" s="67"/>
      <c r="DDO22" s="67"/>
      <c r="DDP22" s="67"/>
      <c r="DDQ22" s="67"/>
      <c r="DDR22" s="67"/>
      <c r="DDS22" s="67"/>
      <c r="DDT22" s="67"/>
      <c r="DDU22" s="67"/>
      <c r="DDV22" s="67"/>
      <c r="DDW22" s="67"/>
      <c r="DDX22" s="67"/>
      <c r="DDY22" s="67"/>
      <c r="DDZ22" s="67"/>
      <c r="DEA22" s="67"/>
      <c r="DEB22" s="67"/>
      <c r="DEC22" s="67"/>
      <c r="DED22" s="67"/>
      <c r="DEE22" s="67"/>
      <c r="DEF22" s="67"/>
      <c r="DEG22" s="67"/>
      <c r="DEH22" s="67"/>
      <c r="DEI22" s="67"/>
      <c r="DEJ22" s="67"/>
      <c r="DEK22" s="67"/>
      <c r="DEL22" s="67"/>
      <c r="DEM22" s="67"/>
      <c r="DEN22" s="67"/>
      <c r="DEO22" s="67"/>
      <c r="DEP22" s="67"/>
      <c r="DEQ22" s="67"/>
      <c r="DER22" s="67"/>
      <c r="DES22" s="67"/>
      <c r="DET22" s="67"/>
      <c r="DEU22" s="67"/>
      <c r="DEV22" s="67"/>
      <c r="DEW22" s="67"/>
      <c r="DEX22" s="67"/>
      <c r="DEY22" s="67"/>
      <c r="DEZ22" s="67"/>
      <c r="DFA22" s="67"/>
      <c r="DFB22" s="67"/>
      <c r="DFC22" s="67"/>
      <c r="DFD22" s="67"/>
      <c r="DFE22" s="67"/>
      <c r="DFF22" s="67"/>
      <c r="DFG22" s="67"/>
      <c r="DFH22" s="67"/>
      <c r="DFI22" s="67"/>
      <c r="DFJ22" s="67"/>
      <c r="DFK22" s="67"/>
      <c r="DFL22" s="67"/>
      <c r="DFM22" s="67"/>
      <c r="DFN22" s="67"/>
      <c r="DFO22" s="67"/>
      <c r="DFP22" s="67"/>
      <c r="DFQ22" s="67"/>
      <c r="DFR22" s="67"/>
      <c r="DFS22" s="67"/>
      <c r="DFT22" s="67"/>
      <c r="DFU22" s="67"/>
      <c r="DFV22" s="67"/>
      <c r="DFW22" s="67"/>
      <c r="DFX22" s="67"/>
      <c r="DFY22" s="67"/>
      <c r="DFZ22" s="67"/>
      <c r="DGA22" s="67"/>
      <c r="DGB22" s="67"/>
      <c r="DGC22" s="67"/>
      <c r="DGD22" s="67"/>
      <c r="DGE22" s="67"/>
      <c r="DGF22" s="67"/>
      <c r="DGG22" s="67"/>
      <c r="DGH22" s="67"/>
      <c r="DGI22" s="67"/>
      <c r="DGJ22" s="67"/>
      <c r="DGK22" s="67"/>
      <c r="DGL22" s="67"/>
      <c r="DGM22" s="67"/>
      <c r="DGN22" s="67"/>
      <c r="DGO22" s="67"/>
      <c r="DGP22" s="67"/>
      <c r="DGQ22" s="67"/>
      <c r="DGR22" s="67"/>
      <c r="DGS22" s="67"/>
      <c r="DGT22" s="67"/>
      <c r="DGU22" s="67"/>
      <c r="DGV22" s="67"/>
      <c r="DGW22" s="67"/>
      <c r="DGX22" s="67"/>
      <c r="DGY22" s="67"/>
      <c r="DGZ22" s="67"/>
      <c r="DHA22" s="67"/>
      <c r="DHB22" s="67"/>
      <c r="DHC22" s="67"/>
      <c r="DHD22" s="67"/>
      <c r="DHE22" s="67"/>
      <c r="DHF22" s="67"/>
      <c r="DHG22" s="67"/>
      <c r="DHH22" s="67"/>
      <c r="DHI22" s="67"/>
      <c r="DHJ22" s="67"/>
      <c r="DHK22" s="67"/>
      <c r="DHL22" s="67"/>
      <c r="DHM22" s="67"/>
      <c r="DHN22" s="67"/>
      <c r="DHO22" s="67"/>
      <c r="DHP22" s="67"/>
      <c r="DHQ22" s="67"/>
      <c r="DHR22" s="67"/>
      <c r="DHS22" s="67"/>
      <c r="DHT22" s="67"/>
      <c r="DHU22" s="67"/>
      <c r="DHV22" s="67"/>
      <c r="DHW22" s="67"/>
      <c r="DHX22" s="67"/>
      <c r="DHY22" s="67"/>
      <c r="DHZ22" s="67"/>
      <c r="DIA22" s="67"/>
      <c r="DIB22" s="67"/>
      <c r="DIC22" s="67"/>
      <c r="DID22" s="67"/>
      <c r="DIE22" s="67"/>
      <c r="DIF22" s="67"/>
      <c r="DIG22" s="67"/>
      <c r="DIH22" s="67"/>
      <c r="DII22" s="67"/>
      <c r="DIJ22" s="67"/>
      <c r="DIK22" s="67"/>
      <c r="DIL22" s="67"/>
      <c r="DIM22" s="67"/>
      <c r="DIN22" s="67"/>
      <c r="DIO22" s="67"/>
      <c r="DIP22" s="67"/>
      <c r="DIQ22" s="67"/>
      <c r="DIR22" s="67"/>
      <c r="DIS22" s="67"/>
      <c r="DIT22" s="67"/>
      <c r="DIU22" s="67"/>
      <c r="DIV22" s="67"/>
      <c r="DIW22" s="67"/>
      <c r="DIX22" s="67"/>
      <c r="DIY22" s="67"/>
      <c r="DIZ22" s="67"/>
      <c r="DJA22" s="67"/>
      <c r="DJB22" s="67"/>
      <c r="DJC22" s="67"/>
      <c r="DJD22" s="67"/>
      <c r="DJE22" s="67"/>
      <c r="DJF22" s="67"/>
      <c r="DJG22" s="67"/>
      <c r="DJH22" s="67"/>
      <c r="DJI22" s="67"/>
      <c r="DJJ22" s="67"/>
      <c r="DJK22" s="67"/>
      <c r="DJL22" s="67"/>
      <c r="DJM22" s="67"/>
      <c r="DJN22" s="67"/>
      <c r="DJO22" s="67"/>
      <c r="DJP22" s="67"/>
      <c r="DJQ22" s="67"/>
      <c r="DJR22" s="67"/>
      <c r="DJS22" s="67"/>
      <c r="DJT22" s="67"/>
      <c r="DJU22" s="67"/>
      <c r="DJV22" s="67"/>
      <c r="DJW22" s="67"/>
      <c r="DJX22" s="67"/>
      <c r="DJY22" s="67"/>
      <c r="DJZ22" s="67"/>
      <c r="DKA22" s="67"/>
      <c r="DKB22" s="67"/>
      <c r="DKC22" s="67"/>
      <c r="DKD22" s="67"/>
      <c r="DKE22" s="67"/>
      <c r="DKF22" s="67"/>
      <c r="DKG22" s="67"/>
      <c r="DKH22" s="67"/>
      <c r="DKI22" s="67"/>
      <c r="DKJ22" s="67"/>
      <c r="DKK22" s="67"/>
      <c r="DKL22" s="67"/>
      <c r="DKM22" s="67"/>
      <c r="DKN22" s="67"/>
      <c r="DKO22" s="67"/>
      <c r="DKP22" s="67"/>
      <c r="DKQ22" s="67"/>
      <c r="DKR22" s="67"/>
      <c r="DKS22" s="67"/>
      <c r="DKT22" s="67"/>
      <c r="DKU22" s="67"/>
      <c r="DKV22" s="67"/>
      <c r="DKW22" s="67"/>
      <c r="DKX22" s="67"/>
      <c r="DKY22" s="67"/>
      <c r="DKZ22" s="67"/>
      <c r="DLA22" s="67"/>
      <c r="DLB22" s="67"/>
      <c r="DLC22" s="67"/>
      <c r="DLD22" s="67"/>
      <c r="DLE22" s="67"/>
      <c r="DLF22" s="67"/>
      <c r="DLG22" s="67"/>
      <c r="DLH22" s="67"/>
      <c r="DLI22" s="67"/>
      <c r="DLJ22" s="67"/>
      <c r="DLK22" s="67"/>
      <c r="DLL22" s="67"/>
      <c r="DLM22" s="67"/>
      <c r="DLN22" s="67"/>
      <c r="DLO22" s="67"/>
      <c r="DLP22" s="67"/>
      <c r="DLQ22" s="67"/>
      <c r="DLR22" s="67"/>
      <c r="DLS22" s="67"/>
      <c r="DLT22" s="67"/>
      <c r="DLU22" s="67"/>
      <c r="DLV22" s="67"/>
      <c r="DLW22" s="67"/>
      <c r="DLX22" s="67"/>
      <c r="DLY22" s="67"/>
      <c r="DLZ22" s="67"/>
      <c r="DMA22" s="67"/>
      <c r="DMB22" s="67"/>
      <c r="DMC22" s="67"/>
      <c r="DMD22" s="67"/>
      <c r="DME22" s="67"/>
      <c r="DMF22" s="67"/>
      <c r="DMG22" s="67"/>
      <c r="DMH22" s="67"/>
      <c r="DMI22" s="67"/>
      <c r="DMJ22" s="67"/>
      <c r="DMK22" s="67"/>
      <c r="DML22" s="67"/>
      <c r="DMM22" s="67"/>
      <c r="DMN22" s="67"/>
      <c r="DMO22" s="67"/>
      <c r="DMP22" s="67"/>
      <c r="DMQ22" s="67"/>
      <c r="DMR22" s="67"/>
      <c r="DMS22" s="67"/>
      <c r="DMT22" s="67"/>
      <c r="DMU22" s="67"/>
      <c r="DMV22" s="67"/>
      <c r="DMW22" s="67"/>
      <c r="DMX22" s="67"/>
      <c r="DMY22" s="67"/>
      <c r="DMZ22" s="67"/>
      <c r="DNA22" s="67"/>
      <c r="DNB22" s="67"/>
      <c r="DNC22" s="67"/>
      <c r="DND22" s="67"/>
      <c r="DNE22" s="67"/>
      <c r="DNF22" s="67"/>
      <c r="DNG22" s="67"/>
      <c r="DNH22" s="67"/>
      <c r="DNI22" s="67"/>
      <c r="DNJ22" s="67"/>
      <c r="DNK22" s="67"/>
      <c r="DNL22" s="67"/>
      <c r="DNM22" s="67"/>
      <c r="DNN22" s="67"/>
      <c r="DNO22" s="67"/>
      <c r="DNP22" s="67"/>
      <c r="DNQ22" s="67"/>
      <c r="DNR22" s="67"/>
      <c r="DNS22" s="67"/>
      <c r="DNT22" s="67"/>
      <c r="DNU22" s="67"/>
      <c r="DNV22" s="67"/>
      <c r="DNW22" s="67"/>
      <c r="DNX22" s="67"/>
      <c r="DNY22" s="67"/>
      <c r="DNZ22" s="67"/>
      <c r="DOA22" s="67"/>
      <c r="DOB22" s="67"/>
      <c r="DOC22" s="67"/>
      <c r="DOD22" s="67"/>
      <c r="DOE22" s="67"/>
      <c r="DOF22" s="67"/>
      <c r="DOG22" s="67"/>
      <c r="DOH22" s="67"/>
      <c r="DOI22" s="67"/>
      <c r="DOJ22" s="67"/>
      <c r="DOK22" s="67"/>
      <c r="DOL22" s="67"/>
      <c r="DOM22" s="67"/>
      <c r="DON22" s="67"/>
      <c r="DOO22" s="67"/>
      <c r="DOP22" s="67"/>
      <c r="DOQ22" s="67"/>
      <c r="DOR22" s="67"/>
      <c r="DOS22" s="67"/>
      <c r="DOT22" s="67"/>
      <c r="DOU22" s="67"/>
      <c r="DOV22" s="67"/>
      <c r="DOW22" s="67"/>
      <c r="DOX22" s="67"/>
      <c r="DOY22" s="67"/>
      <c r="DOZ22" s="67"/>
      <c r="DPA22" s="67"/>
      <c r="DPB22" s="67"/>
      <c r="DPC22" s="67"/>
      <c r="DPD22" s="67"/>
      <c r="DPE22" s="67"/>
      <c r="DPF22" s="67"/>
      <c r="DPG22" s="67"/>
      <c r="DPH22" s="67"/>
      <c r="DPI22" s="67"/>
      <c r="DPJ22" s="67"/>
      <c r="DPK22" s="67"/>
      <c r="DPL22" s="67"/>
      <c r="DPM22" s="67"/>
      <c r="DPN22" s="67"/>
      <c r="DPO22" s="67"/>
      <c r="DPP22" s="67"/>
      <c r="DPQ22" s="67"/>
      <c r="DPR22" s="67"/>
      <c r="DPS22" s="67"/>
      <c r="DPT22" s="67"/>
      <c r="DPU22" s="67"/>
      <c r="DPV22" s="67"/>
      <c r="DPW22" s="67"/>
      <c r="DPX22" s="67"/>
      <c r="DPY22" s="67"/>
      <c r="DPZ22" s="67"/>
      <c r="DQA22" s="67"/>
      <c r="DQB22" s="67"/>
      <c r="DQC22" s="67"/>
      <c r="DQD22" s="67"/>
      <c r="DQE22" s="67"/>
      <c r="DQF22" s="67"/>
      <c r="DQG22" s="67"/>
      <c r="DQH22" s="67"/>
      <c r="DQI22" s="67"/>
      <c r="DQJ22" s="67"/>
      <c r="DQK22" s="67"/>
      <c r="DQL22" s="67"/>
      <c r="DQM22" s="67"/>
      <c r="DQN22" s="67"/>
      <c r="DQO22" s="67"/>
      <c r="DQP22" s="67"/>
      <c r="DQQ22" s="67"/>
      <c r="DQR22" s="67"/>
      <c r="DQS22" s="67"/>
      <c r="DQT22" s="67"/>
      <c r="DQU22" s="67"/>
      <c r="DQV22" s="67"/>
      <c r="DQW22" s="67"/>
      <c r="DQX22" s="67"/>
      <c r="DQY22" s="67"/>
      <c r="DQZ22" s="67"/>
      <c r="DRA22" s="67"/>
      <c r="DRB22" s="67"/>
      <c r="DRC22" s="67"/>
      <c r="DRD22" s="67"/>
      <c r="DRE22" s="67"/>
      <c r="DRF22" s="67"/>
      <c r="DRG22" s="67"/>
      <c r="DRH22" s="67"/>
      <c r="DRI22" s="67"/>
      <c r="DRJ22" s="67"/>
      <c r="DRK22" s="67"/>
      <c r="DRL22" s="67"/>
      <c r="DRM22" s="67"/>
      <c r="DRN22" s="67"/>
      <c r="DRO22" s="67"/>
      <c r="DRP22" s="67"/>
      <c r="DRQ22" s="67"/>
      <c r="DRR22" s="67"/>
      <c r="DRS22" s="67"/>
      <c r="DRT22" s="67"/>
      <c r="DRU22" s="67"/>
      <c r="DRV22" s="67"/>
      <c r="DRW22" s="67"/>
      <c r="DRX22" s="67"/>
      <c r="DRY22" s="67"/>
      <c r="DRZ22" s="67"/>
      <c r="DSA22" s="67"/>
      <c r="DSB22" s="67"/>
      <c r="DSC22" s="67"/>
      <c r="DSD22" s="67"/>
      <c r="DSE22" s="67"/>
      <c r="DSF22" s="67"/>
      <c r="DSG22" s="67"/>
      <c r="DSH22" s="67"/>
      <c r="DSI22" s="67"/>
      <c r="DSJ22" s="67"/>
      <c r="DSK22" s="67"/>
      <c r="DSL22" s="67"/>
      <c r="DSM22" s="67"/>
      <c r="DSN22" s="67"/>
      <c r="DSO22" s="67"/>
      <c r="DSP22" s="67"/>
      <c r="DSQ22" s="67"/>
      <c r="DSR22" s="67"/>
      <c r="DSS22" s="67"/>
      <c r="DST22" s="67"/>
      <c r="DSU22" s="67"/>
      <c r="DSV22" s="67"/>
      <c r="DSW22" s="67"/>
      <c r="DSX22" s="67"/>
      <c r="DSY22" s="67"/>
      <c r="DSZ22" s="67"/>
      <c r="DTA22" s="67"/>
      <c r="DTB22" s="67"/>
      <c r="DTC22" s="67"/>
      <c r="DTD22" s="67"/>
      <c r="DTE22" s="67"/>
      <c r="DTF22" s="67"/>
      <c r="DTG22" s="67"/>
      <c r="DTH22" s="67"/>
      <c r="DTI22" s="67"/>
      <c r="DTJ22" s="67"/>
      <c r="DTK22" s="67"/>
      <c r="DTL22" s="67"/>
      <c r="DTM22" s="67"/>
      <c r="DTN22" s="67"/>
      <c r="DTO22" s="67"/>
      <c r="DTP22" s="67"/>
      <c r="DTQ22" s="67"/>
      <c r="DTR22" s="67"/>
      <c r="DTS22" s="67"/>
      <c r="DTT22" s="67"/>
      <c r="DTU22" s="67"/>
      <c r="DTV22" s="67"/>
      <c r="DTW22" s="67"/>
      <c r="DTX22" s="67"/>
      <c r="DTY22" s="67"/>
      <c r="DTZ22" s="67"/>
      <c r="DUA22" s="67"/>
      <c r="DUB22" s="67"/>
      <c r="DUC22" s="67"/>
      <c r="DUD22" s="67"/>
      <c r="DUE22" s="67"/>
      <c r="DUF22" s="67"/>
      <c r="DUG22" s="67"/>
      <c r="DUH22" s="67"/>
      <c r="DUI22" s="67"/>
      <c r="DUJ22" s="67"/>
      <c r="DUK22" s="67"/>
      <c r="DUL22" s="67"/>
      <c r="DUM22" s="67"/>
      <c r="DUN22" s="67"/>
      <c r="DUO22" s="67"/>
      <c r="DUP22" s="67"/>
      <c r="DUQ22" s="67"/>
      <c r="DUR22" s="67"/>
      <c r="DUS22" s="67"/>
      <c r="DUT22" s="67"/>
      <c r="DUU22" s="67"/>
      <c r="DUV22" s="67"/>
      <c r="DUW22" s="67"/>
      <c r="DUX22" s="67"/>
      <c r="DUY22" s="67"/>
      <c r="DUZ22" s="67"/>
      <c r="DVA22" s="67"/>
      <c r="DVB22" s="67"/>
      <c r="DVC22" s="67"/>
      <c r="DVD22" s="67"/>
      <c r="DVE22" s="67"/>
      <c r="DVF22" s="67"/>
      <c r="DVG22" s="67"/>
      <c r="DVH22" s="67"/>
      <c r="DVI22" s="67"/>
      <c r="DVJ22" s="67"/>
      <c r="DVK22" s="67"/>
      <c r="DVL22" s="67"/>
      <c r="DVM22" s="67"/>
      <c r="DVN22" s="67"/>
      <c r="DVO22" s="67"/>
      <c r="DVP22" s="67"/>
      <c r="DVQ22" s="67"/>
      <c r="DVR22" s="67"/>
      <c r="DVS22" s="67"/>
      <c r="DVT22" s="67"/>
      <c r="DVU22" s="67"/>
      <c r="DVV22" s="67"/>
      <c r="DVW22" s="67"/>
      <c r="DVX22" s="67"/>
      <c r="DVY22" s="67"/>
      <c r="DVZ22" s="67"/>
      <c r="DWA22" s="67"/>
      <c r="DWB22" s="67"/>
      <c r="DWC22" s="67"/>
      <c r="DWD22" s="67"/>
      <c r="DWE22" s="67"/>
      <c r="DWF22" s="67"/>
      <c r="DWG22" s="67"/>
      <c r="DWH22" s="67"/>
      <c r="DWI22" s="67"/>
      <c r="DWJ22" s="67"/>
      <c r="DWK22" s="67"/>
      <c r="DWL22" s="67"/>
      <c r="DWM22" s="67"/>
      <c r="DWN22" s="67"/>
      <c r="DWO22" s="67"/>
      <c r="DWP22" s="67"/>
      <c r="DWQ22" s="67"/>
      <c r="DWR22" s="67"/>
      <c r="DWS22" s="67"/>
      <c r="DWT22" s="67"/>
      <c r="DWU22" s="67"/>
      <c r="DWV22" s="67"/>
      <c r="DWW22" s="67"/>
      <c r="DWX22" s="67"/>
      <c r="DWY22" s="67"/>
      <c r="DWZ22" s="67"/>
      <c r="DXA22" s="67"/>
      <c r="DXB22" s="67"/>
      <c r="DXC22" s="67"/>
      <c r="DXD22" s="67"/>
      <c r="DXE22" s="67"/>
      <c r="DXF22" s="67"/>
      <c r="DXG22" s="67"/>
      <c r="DXH22" s="67"/>
      <c r="DXI22" s="67"/>
      <c r="DXJ22" s="67"/>
      <c r="DXK22" s="67"/>
      <c r="DXL22" s="67"/>
      <c r="DXM22" s="67"/>
      <c r="DXN22" s="67"/>
      <c r="DXO22" s="67"/>
      <c r="DXP22" s="67"/>
      <c r="DXQ22" s="67"/>
      <c r="DXR22" s="67"/>
      <c r="DXS22" s="67"/>
      <c r="DXT22" s="67"/>
      <c r="DXU22" s="67"/>
      <c r="DXV22" s="67"/>
      <c r="DXW22" s="67"/>
      <c r="DXX22" s="67"/>
      <c r="DXY22" s="67"/>
      <c r="DXZ22" s="67"/>
      <c r="DYA22" s="67"/>
      <c r="DYB22" s="67"/>
      <c r="DYC22" s="67"/>
      <c r="DYD22" s="67"/>
      <c r="DYE22" s="67"/>
      <c r="DYF22" s="67"/>
      <c r="DYG22" s="67"/>
      <c r="DYH22" s="67"/>
      <c r="DYI22" s="67"/>
      <c r="DYJ22" s="67"/>
      <c r="DYK22" s="67"/>
      <c r="DYL22" s="67"/>
      <c r="DYM22" s="67"/>
      <c r="DYN22" s="67"/>
      <c r="DYO22" s="67"/>
      <c r="DYP22" s="67"/>
      <c r="DYQ22" s="67"/>
      <c r="DYR22" s="67"/>
      <c r="DYS22" s="67"/>
      <c r="DYT22" s="67"/>
      <c r="DYU22" s="67"/>
      <c r="DYV22" s="67"/>
      <c r="DYW22" s="67"/>
      <c r="DYX22" s="67"/>
      <c r="DYY22" s="67"/>
      <c r="DYZ22" s="67"/>
      <c r="DZA22" s="67"/>
      <c r="DZB22" s="67"/>
      <c r="DZC22" s="67"/>
      <c r="DZD22" s="67"/>
      <c r="DZE22" s="67"/>
      <c r="DZF22" s="67"/>
      <c r="DZG22" s="67"/>
      <c r="DZH22" s="67"/>
      <c r="DZI22" s="67"/>
      <c r="DZJ22" s="67"/>
      <c r="DZK22" s="67"/>
      <c r="DZL22" s="67"/>
      <c r="DZM22" s="67"/>
      <c r="DZN22" s="67"/>
      <c r="DZO22" s="67"/>
      <c r="DZP22" s="67"/>
      <c r="DZQ22" s="67"/>
      <c r="DZR22" s="67"/>
      <c r="DZS22" s="67"/>
      <c r="DZT22" s="67"/>
      <c r="DZU22" s="67"/>
      <c r="DZV22" s="67"/>
      <c r="DZW22" s="67"/>
      <c r="DZX22" s="67"/>
      <c r="DZY22" s="67"/>
      <c r="DZZ22" s="67"/>
      <c r="EAA22" s="67"/>
      <c r="EAB22" s="67"/>
      <c r="EAC22" s="67"/>
      <c r="EAD22" s="67"/>
      <c r="EAE22" s="67"/>
      <c r="EAF22" s="67"/>
      <c r="EAG22" s="67"/>
      <c r="EAH22" s="67"/>
      <c r="EAI22" s="67"/>
      <c r="EAJ22" s="67"/>
      <c r="EAK22" s="67"/>
      <c r="EAL22" s="67"/>
      <c r="EAM22" s="67"/>
      <c r="EAN22" s="67"/>
      <c r="EAO22" s="67"/>
      <c r="EAP22" s="67"/>
      <c r="EAQ22" s="67"/>
      <c r="EAR22" s="67"/>
      <c r="EAS22" s="67"/>
      <c r="EAT22" s="67"/>
      <c r="EAU22" s="67"/>
      <c r="EAV22" s="67"/>
      <c r="EAW22" s="67"/>
      <c r="EAX22" s="67"/>
      <c r="EAY22" s="67"/>
      <c r="EAZ22" s="67"/>
      <c r="EBA22" s="67"/>
      <c r="EBB22" s="67"/>
      <c r="EBC22" s="67"/>
      <c r="EBD22" s="67"/>
      <c r="EBE22" s="67"/>
      <c r="EBF22" s="67"/>
      <c r="EBG22" s="67"/>
      <c r="EBH22" s="67"/>
      <c r="EBI22" s="67"/>
      <c r="EBJ22" s="67"/>
      <c r="EBK22" s="67"/>
      <c r="EBL22" s="67"/>
      <c r="EBM22" s="67"/>
      <c r="EBN22" s="67"/>
      <c r="EBO22" s="67"/>
      <c r="EBP22" s="67"/>
      <c r="EBQ22" s="67"/>
      <c r="EBR22" s="67"/>
      <c r="EBS22" s="67"/>
      <c r="EBT22" s="67"/>
      <c r="EBU22" s="67"/>
      <c r="EBV22" s="67"/>
      <c r="EBW22" s="67"/>
      <c r="EBX22" s="67"/>
      <c r="EBY22" s="67"/>
      <c r="EBZ22" s="67"/>
      <c r="ECA22" s="67"/>
      <c r="ECB22" s="67"/>
      <c r="ECC22" s="67"/>
      <c r="ECD22" s="67"/>
      <c r="ECE22" s="67"/>
      <c r="ECF22" s="67"/>
      <c r="ECG22" s="67"/>
      <c r="ECH22" s="67"/>
      <c r="ECI22" s="67"/>
      <c r="ECJ22" s="67"/>
      <c r="ECK22" s="67"/>
      <c r="ECL22" s="67"/>
      <c r="ECM22" s="67"/>
      <c r="ECN22" s="67"/>
      <c r="ECO22" s="67"/>
      <c r="ECP22" s="67"/>
      <c r="ECQ22" s="67"/>
      <c r="ECR22" s="67"/>
      <c r="ECS22" s="67"/>
      <c r="ECT22" s="67"/>
      <c r="ECU22" s="67"/>
      <c r="ECV22" s="67"/>
      <c r="ECW22" s="67"/>
      <c r="ECX22" s="67"/>
      <c r="ECY22" s="67"/>
      <c r="ECZ22" s="67"/>
      <c r="EDA22" s="67"/>
      <c r="EDB22" s="67"/>
      <c r="EDC22" s="67"/>
      <c r="EDD22" s="67"/>
      <c r="EDE22" s="67"/>
      <c r="EDF22" s="67"/>
      <c r="EDG22" s="67"/>
      <c r="EDH22" s="67"/>
      <c r="EDI22" s="67"/>
      <c r="EDJ22" s="67"/>
      <c r="EDK22" s="67"/>
      <c r="EDL22" s="67"/>
      <c r="EDM22" s="67"/>
      <c r="EDN22" s="67"/>
      <c r="EDO22" s="67"/>
      <c r="EDP22" s="67"/>
      <c r="EDQ22" s="67"/>
      <c r="EDR22" s="67"/>
      <c r="EDS22" s="67"/>
      <c r="EDT22" s="67"/>
      <c r="EDU22" s="67"/>
      <c r="EDV22" s="67"/>
      <c r="EDW22" s="67"/>
      <c r="EDX22" s="67"/>
      <c r="EDY22" s="67"/>
      <c r="EDZ22" s="67"/>
      <c r="EEA22" s="67"/>
      <c r="EEB22" s="67"/>
      <c r="EEC22" s="67"/>
      <c r="EED22" s="67"/>
      <c r="EEE22" s="67"/>
      <c r="EEF22" s="67"/>
      <c r="EEG22" s="67"/>
      <c r="EEH22" s="67"/>
      <c r="EEI22" s="67"/>
      <c r="EEJ22" s="67"/>
      <c r="EEK22" s="67"/>
      <c r="EEL22" s="67"/>
      <c r="EEM22" s="67"/>
      <c r="EEN22" s="67"/>
      <c r="EEO22" s="67"/>
      <c r="EEP22" s="67"/>
      <c r="EEQ22" s="67"/>
      <c r="EER22" s="67"/>
      <c r="EES22" s="67"/>
      <c r="EET22" s="67"/>
      <c r="EEU22" s="67"/>
      <c r="EEV22" s="67"/>
      <c r="EEW22" s="67"/>
      <c r="EEX22" s="67"/>
      <c r="EEY22" s="67"/>
      <c r="EEZ22" s="67"/>
      <c r="EFA22" s="67"/>
      <c r="EFB22" s="67"/>
      <c r="EFC22" s="67"/>
      <c r="EFD22" s="67"/>
      <c r="EFE22" s="67"/>
      <c r="EFF22" s="67"/>
      <c r="EFG22" s="67"/>
      <c r="EFH22" s="67"/>
      <c r="EFI22" s="67"/>
      <c r="EFJ22" s="67"/>
      <c r="EFK22" s="67"/>
      <c r="EFL22" s="67"/>
      <c r="EFM22" s="67"/>
      <c r="EFN22" s="67"/>
      <c r="EFO22" s="67"/>
      <c r="EFP22" s="67"/>
      <c r="EFQ22" s="67"/>
      <c r="EFR22" s="67"/>
      <c r="EFS22" s="67"/>
      <c r="EFT22" s="67"/>
      <c r="EFU22" s="67"/>
      <c r="EFV22" s="67"/>
      <c r="EFW22" s="67"/>
      <c r="EFX22" s="67"/>
      <c r="EFY22" s="67"/>
      <c r="EFZ22" s="67"/>
      <c r="EGA22" s="67"/>
      <c r="EGB22" s="67"/>
      <c r="EGC22" s="67"/>
      <c r="EGD22" s="67"/>
      <c r="EGE22" s="67"/>
      <c r="EGF22" s="67"/>
      <c r="EGG22" s="67"/>
      <c r="EGH22" s="67"/>
      <c r="EGI22" s="67"/>
      <c r="EGJ22" s="67"/>
      <c r="EGK22" s="67"/>
      <c r="EGL22" s="67"/>
      <c r="EGM22" s="67"/>
      <c r="EGN22" s="67"/>
      <c r="EGO22" s="67"/>
      <c r="EGP22" s="67"/>
      <c r="EGQ22" s="67"/>
      <c r="EGR22" s="67"/>
      <c r="EGS22" s="67"/>
      <c r="EGT22" s="67"/>
      <c r="EGU22" s="67"/>
      <c r="EGV22" s="67"/>
      <c r="EGW22" s="67"/>
      <c r="EGX22" s="67"/>
      <c r="EGY22" s="67"/>
      <c r="EGZ22" s="67"/>
      <c r="EHA22" s="67"/>
      <c r="EHB22" s="67"/>
      <c r="EHC22" s="67"/>
      <c r="EHD22" s="67"/>
      <c r="EHE22" s="67"/>
      <c r="EHF22" s="67"/>
      <c r="EHG22" s="67"/>
      <c r="EHH22" s="67"/>
      <c r="EHI22" s="67"/>
      <c r="EHJ22" s="67"/>
      <c r="EHK22" s="67"/>
      <c r="EHL22" s="67"/>
      <c r="EHM22" s="67"/>
      <c r="EHN22" s="67"/>
      <c r="EHO22" s="67"/>
      <c r="EHP22" s="67"/>
      <c r="EHQ22" s="67"/>
      <c r="EHR22" s="67"/>
      <c r="EHS22" s="67"/>
      <c r="EHT22" s="67"/>
      <c r="EHU22" s="67"/>
      <c r="EHV22" s="67"/>
      <c r="EHW22" s="67"/>
      <c r="EHX22" s="67"/>
      <c r="EHY22" s="67"/>
      <c r="EHZ22" s="67"/>
      <c r="EIA22" s="67"/>
      <c r="EIB22" s="67"/>
      <c r="EIC22" s="67"/>
      <c r="EID22" s="67"/>
      <c r="EIE22" s="67"/>
      <c r="EIF22" s="67"/>
      <c r="EIG22" s="67"/>
      <c r="EIH22" s="67"/>
      <c r="EII22" s="67"/>
      <c r="EIJ22" s="67"/>
      <c r="EIK22" s="67"/>
      <c r="EIL22" s="67"/>
      <c r="EIM22" s="67"/>
      <c r="EIN22" s="67"/>
      <c r="EIO22" s="67"/>
      <c r="EIP22" s="67"/>
      <c r="EIQ22" s="67"/>
      <c r="EIR22" s="67"/>
      <c r="EIS22" s="67"/>
      <c r="EIT22" s="67"/>
      <c r="EIU22" s="67"/>
      <c r="EIV22" s="67"/>
      <c r="EIW22" s="67"/>
      <c r="EIX22" s="67"/>
      <c r="EIY22" s="67"/>
      <c r="EIZ22" s="67"/>
      <c r="EJA22" s="67"/>
      <c r="EJB22" s="67"/>
      <c r="EJC22" s="67"/>
      <c r="EJD22" s="67"/>
      <c r="EJE22" s="67"/>
      <c r="EJF22" s="67"/>
      <c r="EJG22" s="67"/>
      <c r="EJH22" s="67"/>
      <c r="EJI22" s="67"/>
      <c r="EJJ22" s="67"/>
      <c r="EJK22" s="67"/>
      <c r="EJL22" s="67"/>
      <c r="EJM22" s="67"/>
      <c r="EJN22" s="67"/>
      <c r="EJO22" s="67"/>
      <c r="EJP22" s="67"/>
      <c r="EJQ22" s="67"/>
      <c r="EJR22" s="67"/>
      <c r="EJS22" s="67"/>
      <c r="EJT22" s="67"/>
      <c r="EJU22" s="67"/>
      <c r="EJV22" s="67"/>
      <c r="EJW22" s="67"/>
      <c r="EJX22" s="67"/>
      <c r="EJY22" s="67"/>
      <c r="EJZ22" s="67"/>
      <c r="EKA22" s="67"/>
      <c r="EKB22" s="67"/>
      <c r="EKC22" s="67"/>
      <c r="EKD22" s="67"/>
      <c r="EKE22" s="67"/>
      <c r="EKF22" s="67"/>
      <c r="EKG22" s="67"/>
      <c r="EKH22" s="67"/>
      <c r="EKI22" s="67"/>
      <c r="EKJ22" s="67"/>
      <c r="EKK22" s="67"/>
      <c r="EKL22" s="67"/>
      <c r="EKM22" s="67"/>
      <c r="EKN22" s="67"/>
      <c r="EKO22" s="67"/>
      <c r="EKP22" s="67"/>
      <c r="EKQ22" s="67"/>
      <c r="EKR22" s="67"/>
      <c r="EKS22" s="67"/>
      <c r="EKT22" s="67"/>
      <c r="EKU22" s="67"/>
      <c r="EKV22" s="67"/>
      <c r="EKW22" s="67"/>
      <c r="EKX22" s="67"/>
      <c r="EKY22" s="67"/>
      <c r="EKZ22" s="67"/>
      <c r="ELA22" s="67"/>
      <c r="ELB22" s="67"/>
      <c r="ELC22" s="67"/>
      <c r="ELD22" s="67"/>
      <c r="ELE22" s="67"/>
      <c r="ELF22" s="67"/>
      <c r="ELG22" s="67"/>
      <c r="ELH22" s="67"/>
      <c r="ELI22" s="67"/>
      <c r="ELJ22" s="67"/>
      <c r="ELK22" s="67"/>
      <c r="ELL22" s="67"/>
      <c r="ELM22" s="67"/>
      <c r="ELN22" s="67"/>
      <c r="ELO22" s="67"/>
      <c r="ELP22" s="67"/>
      <c r="ELQ22" s="67"/>
      <c r="ELR22" s="67"/>
      <c r="ELS22" s="67"/>
      <c r="ELT22" s="67"/>
      <c r="ELU22" s="67"/>
      <c r="ELV22" s="67"/>
      <c r="ELW22" s="67"/>
      <c r="ELX22" s="67"/>
      <c r="ELY22" s="67"/>
      <c r="ELZ22" s="67"/>
      <c r="EMA22" s="67"/>
      <c r="EMB22" s="67"/>
      <c r="EMC22" s="67"/>
      <c r="EMD22" s="67"/>
      <c r="EME22" s="67"/>
      <c r="EMF22" s="67"/>
      <c r="EMG22" s="67"/>
      <c r="EMH22" s="67"/>
      <c r="EMI22" s="67"/>
      <c r="EMJ22" s="67"/>
      <c r="EMK22" s="67"/>
      <c r="EML22" s="67"/>
      <c r="EMM22" s="67"/>
      <c r="EMN22" s="67"/>
      <c r="EMO22" s="67"/>
      <c r="EMP22" s="67"/>
      <c r="EMQ22" s="67"/>
      <c r="EMR22" s="67"/>
      <c r="EMS22" s="67"/>
      <c r="EMT22" s="67"/>
      <c r="EMU22" s="67"/>
      <c r="EMV22" s="67"/>
      <c r="EMW22" s="67"/>
      <c r="EMX22" s="67"/>
      <c r="EMY22" s="67"/>
      <c r="EMZ22" s="67"/>
      <c r="ENA22" s="67"/>
      <c r="ENB22" s="67"/>
      <c r="ENC22" s="67"/>
      <c r="END22" s="67"/>
      <c r="ENE22" s="67"/>
      <c r="ENF22" s="67"/>
      <c r="ENG22" s="67"/>
      <c r="ENH22" s="67"/>
      <c r="ENI22" s="67"/>
      <c r="ENJ22" s="67"/>
      <c r="ENK22" s="67"/>
      <c r="ENL22" s="67"/>
      <c r="ENM22" s="67"/>
      <c r="ENN22" s="67"/>
      <c r="ENO22" s="67"/>
      <c r="ENP22" s="67"/>
      <c r="ENQ22" s="67"/>
      <c r="ENR22" s="67"/>
      <c r="ENS22" s="67"/>
      <c r="ENT22" s="67"/>
      <c r="ENU22" s="67"/>
      <c r="ENV22" s="67"/>
      <c r="ENW22" s="67"/>
      <c r="ENX22" s="67"/>
      <c r="ENY22" s="67"/>
      <c r="ENZ22" s="67"/>
      <c r="EOA22" s="67"/>
      <c r="EOB22" s="67"/>
      <c r="EOC22" s="67"/>
      <c r="EOD22" s="67"/>
      <c r="EOE22" s="67"/>
      <c r="EOF22" s="67"/>
      <c r="EOG22" s="67"/>
      <c r="EOH22" s="67"/>
      <c r="EOI22" s="67"/>
      <c r="EOJ22" s="67"/>
      <c r="EOK22" s="67"/>
      <c r="EOL22" s="67"/>
      <c r="EOM22" s="67"/>
      <c r="EON22" s="67"/>
      <c r="EOO22" s="67"/>
      <c r="EOP22" s="67"/>
      <c r="EOQ22" s="67"/>
      <c r="EOR22" s="67"/>
      <c r="EOS22" s="67"/>
      <c r="EOT22" s="67"/>
      <c r="EOU22" s="67"/>
      <c r="EOV22" s="67"/>
      <c r="EOW22" s="67"/>
      <c r="EOX22" s="67"/>
      <c r="EOY22" s="67"/>
      <c r="EOZ22" s="67"/>
      <c r="EPA22" s="67"/>
      <c r="EPB22" s="67"/>
      <c r="EPC22" s="67"/>
      <c r="EPD22" s="67"/>
      <c r="EPE22" s="67"/>
      <c r="EPF22" s="67"/>
      <c r="EPG22" s="67"/>
      <c r="EPH22" s="67"/>
      <c r="EPI22" s="67"/>
      <c r="EPJ22" s="67"/>
      <c r="EPK22" s="67"/>
      <c r="EPL22" s="67"/>
      <c r="EPM22" s="67"/>
      <c r="EPN22" s="67"/>
      <c r="EPO22" s="67"/>
      <c r="EPP22" s="67"/>
      <c r="EPQ22" s="67"/>
      <c r="EPR22" s="67"/>
      <c r="EPS22" s="67"/>
      <c r="EPT22" s="67"/>
      <c r="EPU22" s="67"/>
      <c r="EPV22" s="67"/>
      <c r="EPW22" s="67"/>
      <c r="EPX22" s="67"/>
      <c r="EPY22" s="67"/>
      <c r="EPZ22" s="67"/>
      <c r="EQA22" s="67"/>
      <c r="EQB22" s="67"/>
      <c r="EQC22" s="67"/>
      <c r="EQD22" s="67"/>
      <c r="EQE22" s="67"/>
      <c r="EQF22" s="67"/>
      <c r="EQG22" s="67"/>
      <c r="EQH22" s="67"/>
      <c r="EQI22" s="67"/>
      <c r="EQJ22" s="67"/>
      <c r="EQK22" s="67"/>
      <c r="EQL22" s="67"/>
      <c r="EQM22" s="67"/>
      <c r="EQN22" s="67"/>
      <c r="EQO22" s="67"/>
      <c r="EQP22" s="67"/>
      <c r="EQQ22" s="67"/>
      <c r="EQR22" s="67"/>
      <c r="EQS22" s="67"/>
      <c r="EQT22" s="67"/>
      <c r="EQU22" s="67"/>
      <c r="EQV22" s="67"/>
      <c r="EQW22" s="67"/>
      <c r="EQX22" s="67"/>
      <c r="EQY22" s="67"/>
      <c r="EQZ22" s="67"/>
      <c r="ERA22" s="67"/>
      <c r="ERB22" s="67"/>
      <c r="ERC22" s="67"/>
      <c r="ERD22" s="67"/>
      <c r="ERE22" s="67"/>
      <c r="ERF22" s="67"/>
      <c r="ERG22" s="67"/>
      <c r="ERH22" s="67"/>
      <c r="ERI22" s="67"/>
      <c r="ERJ22" s="67"/>
      <c r="ERK22" s="67"/>
      <c r="ERL22" s="67"/>
      <c r="ERM22" s="67"/>
      <c r="ERN22" s="67"/>
      <c r="ERO22" s="67"/>
      <c r="ERP22" s="67"/>
      <c r="ERQ22" s="67"/>
      <c r="ERR22" s="67"/>
      <c r="ERS22" s="67"/>
      <c r="ERT22" s="67"/>
      <c r="ERU22" s="67"/>
      <c r="ERV22" s="67"/>
      <c r="ERW22" s="67"/>
      <c r="ERX22" s="67"/>
      <c r="ERY22" s="67"/>
      <c r="ERZ22" s="67"/>
      <c r="ESA22" s="67"/>
      <c r="ESB22" s="67"/>
      <c r="ESC22" s="67"/>
      <c r="ESD22" s="67"/>
      <c r="ESE22" s="67"/>
      <c r="ESF22" s="67"/>
      <c r="ESG22" s="67"/>
      <c r="ESH22" s="67"/>
      <c r="ESI22" s="67"/>
      <c r="ESJ22" s="67"/>
      <c r="ESK22" s="67"/>
      <c r="ESL22" s="67"/>
      <c r="ESM22" s="67"/>
      <c r="ESN22" s="67"/>
      <c r="ESO22" s="67"/>
      <c r="ESP22" s="67"/>
      <c r="ESQ22" s="67"/>
      <c r="ESR22" s="67"/>
      <c r="ESS22" s="67"/>
      <c r="EST22" s="67"/>
      <c r="ESU22" s="67"/>
      <c r="ESV22" s="67"/>
      <c r="ESW22" s="67"/>
      <c r="ESX22" s="67"/>
      <c r="ESY22" s="67"/>
      <c r="ESZ22" s="67"/>
      <c r="ETA22" s="67"/>
      <c r="ETB22" s="67"/>
      <c r="ETC22" s="67"/>
      <c r="ETD22" s="67"/>
      <c r="ETE22" s="67"/>
      <c r="ETF22" s="67"/>
      <c r="ETG22" s="67"/>
      <c r="ETH22" s="67"/>
      <c r="ETI22" s="67"/>
      <c r="ETJ22" s="67"/>
      <c r="ETK22" s="67"/>
      <c r="ETL22" s="67"/>
      <c r="ETM22" s="67"/>
      <c r="ETN22" s="67"/>
      <c r="ETO22" s="67"/>
      <c r="ETP22" s="67"/>
      <c r="ETQ22" s="67"/>
      <c r="ETR22" s="67"/>
      <c r="ETS22" s="67"/>
      <c r="ETT22" s="67"/>
      <c r="ETU22" s="67"/>
      <c r="ETV22" s="67"/>
      <c r="ETW22" s="67"/>
      <c r="ETX22" s="67"/>
      <c r="ETY22" s="67"/>
      <c r="ETZ22" s="67"/>
      <c r="EUA22" s="67"/>
      <c r="EUB22" s="67"/>
      <c r="EUC22" s="67"/>
      <c r="EUD22" s="67"/>
      <c r="EUE22" s="67"/>
      <c r="EUF22" s="67"/>
      <c r="EUG22" s="67"/>
      <c r="EUH22" s="67"/>
      <c r="EUI22" s="67"/>
      <c r="EUJ22" s="67"/>
      <c r="EUK22" s="67"/>
      <c r="EUL22" s="67"/>
      <c r="EUM22" s="67"/>
      <c r="EUN22" s="67"/>
      <c r="EUO22" s="67"/>
      <c r="EUP22" s="67"/>
      <c r="EUQ22" s="67"/>
      <c r="EUR22" s="67"/>
      <c r="EUS22" s="67"/>
      <c r="EUT22" s="67"/>
      <c r="EUU22" s="67"/>
      <c r="EUV22" s="67"/>
      <c r="EUW22" s="67"/>
      <c r="EUX22" s="67"/>
      <c r="EUY22" s="67"/>
      <c r="EUZ22" s="67"/>
      <c r="EVA22" s="67"/>
      <c r="EVB22" s="67"/>
      <c r="EVC22" s="67"/>
      <c r="EVD22" s="67"/>
      <c r="EVE22" s="67"/>
      <c r="EVF22" s="67"/>
      <c r="EVG22" s="67"/>
      <c r="EVH22" s="67"/>
      <c r="EVI22" s="67"/>
      <c r="EVJ22" s="67"/>
      <c r="EVK22" s="67"/>
      <c r="EVL22" s="67"/>
      <c r="EVM22" s="67"/>
      <c r="EVN22" s="67"/>
      <c r="EVO22" s="67"/>
      <c r="EVP22" s="67"/>
      <c r="EVQ22" s="67"/>
      <c r="EVR22" s="67"/>
      <c r="EVS22" s="67"/>
      <c r="EVT22" s="67"/>
      <c r="EVU22" s="67"/>
      <c r="EVV22" s="67"/>
      <c r="EVW22" s="67"/>
      <c r="EVX22" s="67"/>
      <c r="EVY22" s="67"/>
      <c r="EVZ22" s="67"/>
      <c r="EWA22" s="67"/>
      <c r="EWB22" s="67"/>
      <c r="EWC22" s="67"/>
      <c r="EWD22" s="67"/>
      <c r="EWE22" s="67"/>
      <c r="EWF22" s="67"/>
      <c r="EWG22" s="67"/>
      <c r="EWH22" s="67"/>
      <c r="EWI22" s="67"/>
      <c r="EWJ22" s="67"/>
      <c r="EWK22" s="67"/>
      <c r="EWL22" s="67"/>
      <c r="EWM22" s="67"/>
      <c r="EWN22" s="67"/>
      <c r="EWO22" s="67"/>
      <c r="EWP22" s="67"/>
      <c r="EWQ22" s="67"/>
      <c r="EWR22" s="67"/>
      <c r="EWS22" s="67"/>
      <c r="EWT22" s="67"/>
      <c r="EWU22" s="67"/>
      <c r="EWV22" s="67"/>
      <c r="EWW22" s="67"/>
      <c r="EWX22" s="67"/>
      <c r="EWY22" s="67"/>
      <c r="EWZ22" s="67"/>
      <c r="EXA22" s="67"/>
      <c r="EXB22" s="67"/>
      <c r="EXC22" s="67"/>
      <c r="EXD22" s="67"/>
      <c r="EXE22" s="67"/>
      <c r="EXF22" s="67"/>
      <c r="EXG22" s="67"/>
      <c r="EXH22" s="67"/>
      <c r="EXI22" s="67"/>
      <c r="EXJ22" s="67"/>
      <c r="EXK22" s="67"/>
      <c r="EXL22" s="67"/>
      <c r="EXM22" s="67"/>
      <c r="EXN22" s="67"/>
      <c r="EXO22" s="67"/>
      <c r="EXP22" s="67"/>
      <c r="EXQ22" s="67"/>
      <c r="EXR22" s="67"/>
      <c r="EXS22" s="67"/>
      <c r="EXT22" s="67"/>
      <c r="EXU22" s="67"/>
      <c r="EXV22" s="67"/>
      <c r="EXW22" s="67"/>
      <c r="EXX22" s="67"/>
      <c r="EXY22" s="67"/>
      <c r="EXZ22" s="67"/>
      <c r="EYA22" s="67"/>
      <c r="EYB22" s="67"/>
      <c r="EYC22" s="67"/>
      <c r="EYD22" s="67"/>
      <c r="EYE22" s="67"/>
      <c r="EYF22" s="67"/>
      <c r="EYG22" s="67"/>
      <c r="EYH22" s="67"/>
      <c r="EYI22" s="67"/>
      <c r="EYJ22" s="67"/>
      <c r="EYK22" s="67"/>
      <c r="EYL22" s="67"/>
      <c r="EYM22" s="67"/>
      <c r="EYN22" s="67"/>
      <c r="EYO22" s="67"/>
      <c r="EYP22" s="67"/>
      <c r="EYQ22" s="67"/>
      <c r="EYR22" s="67"/>
      <c r="EYS22" s="67"/>
      <c r="EYT22" s="67"/>
      <c r="EYU22" s="67"/>
      <c r="EYV22" s="67"/>
      <c r="EYW22" s="67"/>
      <c r="EYX22" s="67"/>
      <c r="EYY22" s="67"/>
      <c r="EYZ22" s="67"/>
      <c r="EZA22" s="67"/>
      <c r="EZB22" s="67"/>
      <c r="EZC22" s="67"/>
      <c r="EZD22" s="67"/>
      <c r="EZE22" s="67"/>
      <c r="EZF22" s="67"/>
      <c r="EZG22" s="67"/>
      <c r="EZH22" s="67"/>
      <c r="EZI22" s="67"/>
      <c r="EZJ22" s="67"/>
      <c r="EZK22" s="67"/>
      <c r="EZL22" s="67"/>
      <c r="EZM22" s="67"/>
      <c r="EZN22" s="67"/>
      <c r="EZO22" s="67"/>
      <c r="EZP22" s="67"/>
      <c r="EZQ22" s="67"/>
      <c r="EZR22" s="67"/>
      <c r="EZS22" s="67"/>
      <c r="EZT22" s="67"/>
      <c r="EZU22" s="67"/>
      <c r="EZV22" s="67"/>
      <c r="EZW22" s="67"/>
      <c r="EZX22" s="67"/>
      <c r="EZY22" s="67"/>
      <c r="EZZ22" s="67"/>
      <c r="FAA22" s="67"/>
      <c r="FAB22" s="67"/>
      <c r="FAC22" s="67"/>
      <c r="FAD22" s="67"/>
      <c r="FAE22" s="67"/>
      <c r="FAF22" s="67"/>
      <c r="FAG22" s="67"/>
      <c r="FAH22" s="67"/>
      <c r="FAI22" s="67"/>
      <c r="FAJ22" s="67"/>
      <c r="FAK22" s="67"/>
      <c r="FAL22" s="67"/>
      <c r="FAM22" s="67"/>
      <c r="FAN22" s="67"/>
      <c r="FAO22" s="67"/>
      <c r="FAP22" s="67"/>
      <c r="FAQ22" s="67"/>
      <c r="FAR22" s="67"/>
      <c r="FAS22" s="67"/>
      <c r="FAT22" s="67"/>
      <c r="FAU22" s="67"/>
      <c r="FAV22" s="67"/>
      <c r="FAW22" s="67"/>
      <c r="FAX22" s="67"/>
      <c r="FAY22" s="67"/>
      <c r="FAZ22" s="67"/>
      <c r="FBA22" s="67"/>
      <c r="FBB22" s="67"/>
      <c r="FBC22" s="67"/>
      <c r="FBD22" s="67"/>
      <c r="FBE22" s="67"/>
      <c r="FBF22" s="67"/>
      <c r="FBG22" s="67"/>
      <c r="FBH22" s="67"/>
      <c r="FBI22" s="67"/>
      <c r="FBJ22" s="67"/>
      <c r="FBK22" s="67"/>
      <c r="FBL22" s="67"/>
      <c r="FBM22" s="67"/>
      <c r="FBN22" s="67"/>
      <c r="FBO22" s="67"/>
      <c r="FBP22" s="67"/>
      <c r="FBQ22" s="67"/>
      <c r="FBR22" s="67"/>
      <c r="FBS22" s="67"/>
      <c r="FBT22" s="67"/>
      <c r="FBU22" s="67"/>
      <c r="FBV22" s="67"/>
      <c r="FBW22" s="67"/>
      <c r="FBX22" s="67"/>
      <c r="FBY22" s="67"/>
      <c r="FBZ22" s="67"/>
      <c r="FCA22" s="67"/>
      <c r="FCB22" s="67"/>
      <c r="FCC22" s="67"/>
      <c r="FCD22" s="67"/>
      <c r="FCE22" s="67"/>
      <c r="FCF22" s="67"/>
      <c r="FCG22" s="67"/>
      <c r="FCH22" s="67"/>
      <c r="FCI22" s="67"/>
      <c r="FCJ22" s="67"/>
      <c r="FCK22" s="67"/>
      <c r="FCL22" s="67"/>
      <c r="FCM22" s="67"/>
      <c r="FCN22" s="67"/>
      <c r="FCO22" s="67"/>
      <c r="FCP22" s="67"/>
      <c r="FCQ22" s="67"/>
      <c r="FCR22" s="67"/>
      <c r="FCS22" s="67"/>
      <c r="FCT22" s="67"/>
      <c r="FCU22" s="67"/>
      <c r="FCV22" s="67"/>
      <c r="FCW22" s="67"/>
      <c r="FCX22" s="67"/>
      <c r="FCY22" s="67"/>
      <c r="FCZ22" s="67"/>
      <c r="FDA22" s="67"/>
      <c r="FDB22" s="67"/>
      <c r="FDC22" s="67"/>
      <c r="FDD22" s="67"/>
      <c r="FDE22" s="67"/>
      <c r="FDF22" s="67"/>
      <c r="FDG22" s="67"/>
      <c r="FDH22" s="67"/>
      <c r="FDI22" s="67"/>
      <c r="FDJ22" s="67"/>
      <c r="FDK22" s="67"/>
      <c r="FDL22" s="67"/>
      <c r="FDM22" s="67"/>
      <c r="FDN22" s="67"/>
      <c r="FDO22" s="67"/>
      <c r="FDP22" s="67"/>
      <c r="FDQ22" s="67"/>
      <c r="FDR22" s="67"/>
      <c r="FDS22" s="67"/>
      <c r="FDT22" s="67"/>
      <c r="FDU22" s="67"/>
      <c r="FDV22" s="67"/>
      <c r="FDW22" s="67"/>
      <c r="FDX22" s="67"/>
      <c r="FDY22" s="67"/>
      <c r="FDZ22" s="67"/>
      <c r="FEA22" s="67"/>
      <c r="FEB22" s="67"/>
      <c r="FEC22" s="67"/>
      <c r="FED22" s="67"/>
      <c r="FEE22" s="67"/>
      <c r="FEF22" s="67"/>
      <c r="FEG22" s="67"/>
      <c r="FEH22" s="67"/>
      <c r="FEI22" s="67"/>
      <c r="FEJ22" s="67"/>
      <c r="FEK22" s="67"/>
      <c r="FEL22" s="67"/>
      <c r="FEM22" s="67"/>
      <c r="FEN22" s="67"/>
      <c r="FEO22" s="67"/>
      <c r="FEP22" s="67"/>
      <c r="FEQ22" s="67"/>
      <c r="FER22" s="67"/>
      <c r="FES22" s="67"/>
      <c r="FET22" s="67"/>
      <c r="FEU22" s="67"/>
      <c r="FEV22" s="67"/>
      <c r="FEW22" s="67"/>
      <c r="FEX22" s="67"/>
      <c r="FEY22" s="67"/>
      <c r="FEZ22" s="67"/>
      <c r="FFA22" s="67"/>
      <c r="FFB22" s="67"/>
      <c r="FFC22" s="67"/>
      <c r="FFD22" s="67"/>
      <c r="FFE22" s="67"/>
      <c r="FFF22" s="67"/>
      <c r="FFG22" s="67"/>
      <c r="FFH22" s="67"/>
      <c r="FFI22" s="67"/>
      <c r="FFJ22" s="67"/>
      <c r="FFK22" s="67"/>
      <c r="FFL22" s="67"/>
      <c r="FFM22" s="67"/>
      <c r="FFN22" s="67"/>
      <c r="FFO22" s="67"/>
      <c r="FFP22" s="67"/>
      <c r="FFQ22" s="67"/>
      <c r="FFR22" s="67"/>
      <c r="FFS22" s="67"/>
      <c r="FFT22" s="67"/>
      <c r="FFU22" s="67"/>
      <c r="FFV22" s="67"/>
      <c r="FFW22" s="67"/>
      <c r="FFX22" s="67"/>
      <c r="FFY22" s="67"/>
      <c r="FFZ22" s="67"/>
      <c r="FGA22" s="67"/>
      <c r="FGB22" s="67"/>
      <c r="FGC22" s="67"/>
      <c r="FGD22" s="67"/>
      <c r="FGE22" s="67"/>
      <c r="FGF22" s="67"/>
      <c r="FGG22" s="67"/>
      <c r="FGH22" s="67"/>
      <c r="FGI22" s="67"/>
      <c r="FGJ22" s="67"/>
      <c r="FGK22" s="67"/>
      <c r="FGL22" s="67"/>
      <c r="FGM22" s="67"/>
      <c r="FGN22" s="67"/>
      <c r="FGO22" s="67"/>
      <c r="FGP22" s="67"/>
      <c r="FGQ22" s="67"/>
      <c r="FGR22" s="67"/>
      <c r="FGS22" s="67"/>
      <c r="FGT22" s="67"/>
      <c r="FGU22" s="67"/>
      <c r="FGV22" s="67"/>
      <c r="FGW22" s="67"/>
      <c r="FGX22" s="67"/>
      <c r="FGY22" s="67"/>
      <c r="FGZ22" s="67"/>
      <c r="FHA22" s="67"/>
      <c r="FHB22" s="67"/>
      <c r="FHC22" s="67"/>
      <c r="FHD22" s="67"/>
      <c r="FHE22" s="67"/>
      <c r="FHF22" s="67"/>
      <c r="FHG22" s="67"/>
      <c r="FHH22" s="67"/>
      <c r="FHI22" s="67"/>
      <c r="FHJ22" s="67"/>
      <c r="FHK22" s="67"/>
      <c r="FHL22" s="67"/>
      <c r="FHM22" s="67"/>
      <c r="FHN22" s="67"/>
      <c r="FHO22" s="67"/>
      <c r="FHP22" s="67"/>
      <c r="FHQ22" s="67"/>
      <c r="FHR22" s="67"/>
      <c r="FHS22" s="67"/>
      <c r="FHT22" s="67"/>
      <c r="FHU22" s="67"/>
      <c r="FHV22" s="67"/>
      <c r="FHW22" s="67"/>
      <c r="FHX22" s="67"/>
      <c r="FHY22" s="67"/>
      <c r="FHZ22" s="67"/>
      <c r="FIA22" s="67"/>
      <c r="FIB22" s="67"/>
      <c r="FIC22" s="67"/>
      <c r="FID22" s="67"/>
      <c r="FIE22" s="67"/>
      <c r="FIF22" s="67"/>
      <c r="FIG22" s="67"/>
      <c r="FIH22" s="67"/>
      <c r="FII22" s="67"/>
      <c r="FIJ22" s="67"/>
      <c r="FIK22" s="67"/>
      <c r="FIL22" s="67"/>
      <c r="FIM22" s="67"/>
      <c r="FIN22" s="67"/>
      <c r="FIO22" s="67"/>
      <c r="FIP22" s="67"/>
      <c r="FIQ22" s="67"/>
      <c r="FIR22" s="67"/>
      <c r="FIS22" s="67"/>
      <c r="FIT22" s="67"/>
      <c r="FIU22" s="67"/>
      <c r="FIV22" s="67"/>
      <c r="FIW22" s="67"/>
      <c r="FIX22" s="67"/>
      <c r="FIY22" s="67"/>
      <c r="FIZ22" s="67"/>
      <c r="FJA22" s="67"/>
      <c r="FJB22" s="67"/>
      <c r="FJC22" s="67"/>
      <c r="FJD22" s="67"/>
      <c r="FJE22" s="67"/>
      <c r="FJF22" s="67"/>
      <c r="FJG22" s="67"/>
      <c r="FJH22" s="67"/>
      <c r="FJI22" s="67"/>
      <c r="FJJ22" s="67"/>
      <c r="FJK22" s="67"/>
      <c r="FJL22" s="67"/>
      <c r="FJM22" s="67"/>
      <c r="FJN22" s="67"/>
      <c r="FJO22" s="67"/>
      <c r="FJP22" s="67"/>
      <c r="FJQ22" s="67"/>
      <c r="FJR22" s="67"/>
      <c r="FJS22" s="67"/>
      <c r="FJT22" s="67"/>
      <c r="FJU22" s="67"/>
      <c r="FJV22" s="67"/>
      <c r="FJW22" s="67"/>
      <c r="FJX22" s="67"/>
      <c r="FJY22" s="67"/>
      <c r="FJZ22" s="67"/>
      <c r="FKA22" s="67"/>
      <c r="FKB22" s="67"/>
      <c r="FKC22" s="67"/>
      <c r="FKD22" s="67"/>
      <c r="FKE22" s="67"/>
      <c r="FKF22" s="67"/>
      <c r="FKG22" s="67"/>
      <c r="FKH22" s="67"/>
      <c r="FKI22" s="67"/>
      <c r="FKJ22" s="67"/>
      <c r="FKK22" s="67"/>
      <c r="FKL22" s="67"/>
      <c r="FKM22" s="67"/>
      <c r="FKN22" s="67"/>
      <c r="FKO22" s="67"/>
      <c r="FKP22" s="67"/>
      <c r="FKQ22" s="67"/>
      <c r="FKR22" s="67"/>
      <c r="FKS22" s="67"/>
      <c r="FKT22" s="67"/>
      <c r="FKU22" s="67"/>
      <c r="FKV22" s="67"/>
      <c r="FKW22" s="67"/>
      <c r="FKX22" s="67"/>
      <c r="FKY22" s="67"/>
      <c r="FKZ22" s="67"/>
      <c r="FLA22" s="67"/>
      <c r="FLB22" s="67"/>
      <c r="FLC22" s="67"/>
      <c r="FLD22" s="67"/>
      <c r="FLE22" s="67"/>
      <c r="FLF22" s="67"/>
      <c r="FLG22" s="67"/>
      <c r="FLH22" s="67"/>
      <c r="FLI22" s="67"/>
      <c r="FLJ22" s="67"/>
      <c r="FLK22" s="67"/>
      <c r="FLL22" s="67"/>
      <c r="FLM22" s="67"/>
      <c r="FLN22" s="67"/>
      <c r="FLO22" s="67"/>
      <c r="FLP22" s="67"/>
      <c r="FLQ22" s="67"/>
      <c r="FLR22" s="67"/>
      <c r="FLS22" s="67"/>
      <c r="FLT22" s="67"/>
      <c r="FLU22" s="67"/>
      <c r="FLV22" s="67"/>
      <c r="FLW22" s="67"/>
      <c r="FLX22" s="67"/>
      <c r="FLY22" s="67"/>
      <c r="FLZ22" s="67"/>
      <c r="FMA22" s="67"/>
      <c r="FMB22" s="67"/>
      <c r="FMC22" s="67"/>
      <c r="FMD22" s="67"/>
      <c r="FME22" s="67"/>
      <c r="FMF22" s="67"/>
      <c r="FMG22" s="67"/>
      <c r="FMH22" s="67"/>
      <c r="FMI22" s="67"/>
      <c r="FMJ22" s="67"/>
      <c r="FMK22" s="67"/>
      <c r="FML22" s="67"/>
      <c r="FMM22" s="67"/>
      <c r="FMN22" s="67"/>
      <c r="FMO22" s="67"/>
      <c r="FMP22" s="67"/>
      <c r="FMQ22" s="67"/>
      <c r="FMR22" s="67"/>
      <c r="FMS22" s="67"/>
      <c r="FMT22" s="67"/>
      <c r="FMU22" s="67"/>
      <c r="FMV22" s="67"/>
      <c r="FMW22" s="67"/>
      <c r="FMX22" s="67"/>
      <c r="FMY22" s="67"/>
      <c r="FMZ22" s="67"/>
      <c r="FNA22" s="67"/>
      <c r="FNB22" s="67"/>
      <c r="FNC22" s="67"/>
      <c r="FND22" s="67"/>
      <c r="FNE22" s="67"/>
      <c r="FNF22" s="67"/>
      <c r="FNG22" s="67"/>
      <c r="FNH22" s="67"/>
      <c r="FNI22" s="67"/>
      <c r="FNJ22" s="67"/>
      <c r="FNK22" s="67"/>
      <c r="FNL22" s="67"/>
      <c r="FNM22" s="67"/>
      <c r="FNN22" s="67"/>
      <c r="FNO22" s="67"/>
      <c r="FNP22" s="67"/>
      <c r="FNQ22" s="67"/>
      <c r="FNR22" s="67"/>
      <c r="FNS22" s="67"/>
      <c r="FNT22" s="67"/>
      <c r="FNU22" s="67"/>
      <c r="FNV22" s="67"/>
      <c r="FNW22" s="67"/>
      <c r="FNX22" s="67"/>
      <c r="FNY22" s="67"/>
      <c r="FNZ22" s="67"/>
      <c r="FOA22" s="67"/>
      <c r="FOB22" s="67"/>
      <c r="FOC22" s="67"/>
      <c r="FOD22" s="67"/>
      <c r="FOE22" s="67"/>
      <c r="FOF22" s="67"/>
      <c r="FOG22" s="67"/>
      <c r="FOH22" s="67"/>
      <c r="FOI22" s="67"/>
      <c r="FOJ22" s="67"/>
      <c r="FOK22" s="67"/>
      <c r="FOL22" s="67"/>
      <c r="FOM22" s="67"/>
      <c r="FON22" s="67"/>
      <c r="FOO22" s="67"/>
      <c r="FOP22" s="67"/>
      <c r="FOQ22" s="67"/>
      <c r="FOR22" s="67"/>
      <c r="FOS22" s="67"/>
      <c r="FOT22" s="67"/>
      <c r="FOU22" s="67"/>
      <c r="FOV22" s="67"/>
      <c r="FOW22" s="67"/>
      <c r="FOX22" s="67"/>
      <c r="FOY22" s="67"/>
      <c r="FOZ22" s="67"/>
      <c r="FPA22" s="67"/>
      <c r="FPB22" s="67"/>
      <c r="FPC22" s="67"/>
      <c r="FPD22" s="67"/>
      <c r="FPE22" s="67"/>
      <c r="FPF22" s="67"/>
      <c r="FPG22" s="67"/>
      <c r="FPH22" s="67"/>
      <c r="FPI22" s="67"/>
      <c r="FPJ22" s="67"/>
      <c r="FPK22" s="67"/>
      <c r="FPL22" s="67"/>
      <c r="FPM22" s="67"/>
      <c r="FPN22" s="67"/>
      <c r="FPO22" s="67"/>
      <c r="FPP22" s="67"/>
      <c r="FPQ22" s="67"/>
      <c r="FPR22" s="67"/>
      <c r="FPS22" s="67"/>
      <c r="FPT22" s="67"/>
      <c r="FPU22" s="67"/>
      <c r="FPV22" s="67"/>
      <c r="FPW22" s="67"/>
      <c r="FPX22" s="67"/>
      <c r="FPY22" s="67"/>
      <c r="FPZ22" s="67"/>
      <c r="FQA22" s="67"/>
      <c r="FQB22" s="67"/>
      <c r="FQC22" s="67"/>
      <c r="FQD22" s="67"/>
      <c r="FQE22" s="67"/>
      <c r="FQF22" s="67"/>
      <c r="FQG22" s="67"/>
      <c r="FQH22" s="67"/>
      <c r="FQI22" s="67"/>
      <c r="FQJ22" s="67"/>
      <c r="FQK22" s="67"/>
      <c r="FQL22" s="67"/>
      <c r="FQM22" s="67"/>
      <c r="FQN22" s="67"/>
      <c r="FQO22" s="67"/>
      <c r="FQP22" s="67"/>
      <c r="FQQ22" s="67"/>
      <c r="FQR22" s="67"/>
      <c r="FQS22" s="67"/>
      <c r="FQT22" s="67"/>
      <c r="FQU22" s="67"/>
      <c r="FQV22" s="67"/>
      <c r="FQW22" s="67"/>
      <c r="FQX22" s="67"/>
      <c r="FQY22" s="67"/>
      <c r="FQZ22" s="67"/>
      <c r="FRA22" s="67"/>
      <c r="FRB22" s="67"/>
      <c r="FRC22" s="67"/>
      <c r="FRD22" s="67"/>
      <c r="FRE22" s="67"/>
      <c r="FRF22" s="67"/>
      <c r="FRG22" s="67"/>
      <c r="FRH22" s="67"/>
      <c r="FRI22" s="67"/>
      <c r="FRJ22" s="67"/>
      <c r="FRK22" s="67"/>
      <c r="FRL22" s="67"/>
      <c r="FRM22" s="67"/>
      <c r="FRN22" s="67"/>
      <c r="FRO22" s="67"/>
      <c r="FRP22" s="67"/>
      <c r="FRQ22" s="67"/>
      <c r="FRR22" s="67"/>
      <c r="FRS22" s="67"/>
      <c r="FRT22" s="67"/>
      <c r="FRU22" s="67"/>
      <c r="FRV22" s="67"/>
      <c r="FRW22" s="67"/>
      <c r="FRX22" s="67"/>
      <c r="FRY22" s="67"/>
      <c r="FRZ22" s="67"/>
      <c r="FSA22" s="67"/>
      <c r="FSB22" s="67"/>
      <c r="FSC22" s="67"/>
      <c r="FSD22" s="67"/>
      <c r="FSE22" s="67"/>
      <c r="FSF22" s="67"/>
      <c r="FSG22" s="67"/>
      <c r="FSH22" s="67"/>
      <c r="FSI22" s="67"/>
      <c r="FSJ22" s="67"/>
      <c r="FSK22" s="67"/>
      <c r="FSL22" s="67"/>
      <c r="FSM22" s="67"/>
      <c r="FSN22" s="67"/>
      <c r="FSO22" s="67"/>
      <c r="FSP22" s="67"/>
      <c r="FSQ22" s="67"/>
      <c r="FSR22" s="67"/>
      <c r="FSS22" s="67"/>
      <c r="FST22" s="67"/>
      <c r="FSU22" s="67"/>
      <c r="FSV22" s="67"/>
      <c r="FSW22" s="67"/>
      <c r="FSX22" s="67"/>
      <c r="FSY22" s="67"/>
      <c r="FSZ22" s="67"/>
      <c r="FTA22" s="67"/>
      <c r="FTB22" s="67"/>
      <c r="FTC22" s="67"/>
      <c r="FTD22" s="67"/>
      <c r="FTE22" s="67"/>
      <c r="FTF22" s="67"/>
      <c r="FTG22" s="67"/>
      <c r="FTH22" s="67"/>
      <c r="FTI22" s="67"/>
      <c r="FTJ22" s="67"/>
      <c r="FTK22" s="67"/>
      <c r="FTL22" s="67"/>
      <c r="FTM22" s="67"/>
      <c r="FTN22" s="67"/>
      <c r="FTO22" s="67"/>
      <c r="FTP22" s="67"/>
      <c r="FTQ22" s="67"/>
      <c r="FTR22" s="67"/>
      <c r="FTS22" s="67"/>
      <c r="FTT22" s="67"/>
      <c r="FTU22" s="67"/>
      <c r="FTV22" s="67"/>
      <c r="FTW22" s="67"/>
      <c r="FTX22" s="67"/>
      <c r="FTY22" s="67"/>
      <c r="FTZ22" s="67"/>
      <c r="FUA22" s="67"/>
      <c r="FUB22" s="67"/>
      <c r="FUC22" s="67"/>
      <c r="FUD22" s="67"/>
      <c r="FUE22" s="67"/>
      <c r="FUF22" s="67"/>
      <c r="FUG22" s="67"/>
      <c r="FUH22" s="67"/>
      <c r="FUI22" s="67"/>
      <c r="FUJ22" s="67"/>
      <c r="FUK22" s="67"/>
      <c r="FUL22" s="67"/>
      <c r="FUM22" s="67"/>
      <c r="FUN22" s="67"/>
      <c r="FUO22" s="67"/>
      <c r="FUP22" s="67"/>
      <c r="FUQ22" s="67"/>
      <c r="FUR22" s="67"/>
      <c r="FUS22" s="67"/>
      <c r="FUT22" s="67"/>
      <c r="FUU22" s="67"/>
      <c r="FUV22" s="67"/>
      <c r="FUW22" s="67"/>
      <c r="FUX22" s="67"/>
      <c r="FUY22" s="67"/>
      <c r="FUZ22" s="67"/>
      <c r="FVA22" s="67"/>
      <c r="FVB22" s="67"/>
      <c r="FVC22" s="67"/>
      <c r="FVD22" s="67"/>
      <c r="FVE22" s="67"/>
      <c r="FVF22" s="67"/>
      <c r="FVG22" s="67"/>
      <c r="FVH22" s="67"/>
      <c r="FVI22" s="67"/>
      <c r="FVJ22" s="67"/>
      <c r="FVK22" s="67"/>
      <c r="FVL22" s="67"/>
      <c r="FVM22" s="67"/>
      <c r="FVN22" s="67"/>
      <c r="FVO22" s="67"/>
      <c r="FVP22" s="67"/>
      <c r="FVQ22" s="67"/>
      <c r="FVR22" s="67"/>
      <c r="FVS22" s="67"/>
      <c r="FVT22" s="67"/>
      <c r="FVU22" s="67"/>
      <c r="FVV22" s="67"/>
      <c r="FVW22" s="67"/>
      <c r="FVX22" s="67"/>
      <c r="FVY22" s="67"/>
      <c r="FVZ22" s="67"/>
      <c r="FWA22" s="67"/>
      <c r="FWB22" s="67"/>
      <c r="FWC22" s="67"/>
      <c r="FWD22" s="67"/>
      <c r="FWE22" s="67"/>
      <c r="FWF22" s="67"/>
      <c r="FWG22" s="67"/>
      <c r="FWH22" s="67"/>
      <c r="FWI22" s="67"/>
      <c r="FWJ22" s="67"/>
      <c r="FWK22" s="67"/>
      <c r="FWL22" s="67"/>
      <c r="FWM22" s="67"/>
      <c r="FWN22" s="67"/>
      <c r="FWO22" s="67"/>
      <c r="FWP22" s="67"/>
      <c r="FWQ22" s="67"/>
      <c r="FWR22" s="67"/>
      <c r="FWS22" s="67"/>
      <c r="FWT22" s="67"/>
      <c r="FWU22" s="67"/>
      <c r="FWV22" s="67"/>
      <c r="FWW22" s="67"/>
      <c r="FWX22" s="67"/>
      <c r="FWY22" s="67"/>
      <c r="FWZ22" s="67"/>
      <c r="FXA22" s="67"/>
      <c r="FXB22" s="67"/>
      <c r="FXC22" s="67"/>
      <c r="FXD22" s="67"/>
      <c r="FXE22" s="67"/>
      <c r="FXF22" s="67"/>
      <c r="FXG22" s="67"/>
      <c r="FXH22" s="67"/>
      <c r="FXI22" s="67"/>
      <c r="FXJ22" s="67"/>
      <c r="FXK22" s="67"/>
      <c r="FXL22" s="67"/>
      <c r="FXM22" s="67"/>
      <c r="FXN22" s="67"/>
      <c r="FXO22" s="67"/>
      <c r="FXP22" s="67"/>
      <c r="FXQ22" s="67"/>
      <c r="FXR22" s="67"/>
      <c r="FXS22" s="67"/>
      <c r="FXT22" s="67"/>
      <c r="FXU22" s="67"/>
      <c r="FXV22" s="67"/>
      <c r="FXW22" s="67"/>
      <c r="FXX22" s="67"/>
      <c r="FXY22" s="67"/>
      <c r="FXZ22" s="67"/>
      <c r="FYA22" s="67"/>
      <c r="FYB22" s="67"/>
      <c r="FYC22" s="67"/>
      <c r="FYD22" s="67"/>
      <c r="FYE22" s="67"/>
      <c r="FYF22" s="67"/>
      <c r="FYG22" s="67"/>
      <c r="FYH22" s="67"/>
      <c r="FYI22" s="67"/>
      <c r="FYJ22" s="67"/>
      <c r="FYK22" s="67"/>
      <c r="FYL22" s="67"/>
      <c r="FYM22" s="67"/>
      <c r="FYN22" s="67"/>
      <c r="FYO22" s="67"/>
      <c r="FYP22" s="67"/>
      <c r="FYQ22" s="67"/>
      <c r="FYR22" s="67"/>
      <c r="FYS22" s="67"/>
      <c r="FYT22" s="67"/>
      <c r="FYU22" s="67"/>
      <c r="FYV22" s="67"/>
      <c r="FYW22" s="67"/>
      <c r="FYX22" s="67"/>
      <c r="FYY22" s="67"/>
      <c r="FYZ22" s="67"/>
      <c r="FZA22" s="67"/>
      <c r="FZB22" s="67"/>
      <c r="FZC22" s="67"/>
      <c r="FZD22" s="67"/>
      <c r="FZE22" s="67"/>
      <c r="FZF22" s="67"/>
      <c r="FZG22" s="67"/>
      <c r="FZH22" s="67"/>
      <c r="FZI22" s="67"/>
      <c r="FZJ22" s="67"/>
      <c r="FZK22" s="67"/>
      <c r="FZL22" s="67"/>
      <c r="FZM22" s="67"/>
      <c r="FZN22" s="67"/>
      <c r="FZO22" s="67"/>
      <c r="FZP22" s="67"/>
      <c r="FZQ22" s="67"/>
      <c r="FZR22" s="67"/>
      <c r="FZS22" s="67"/>
      <c r="FZT22" s="67"/>
      <c r="FZU22" s="67"/>
      <c r="FZV22" s="67"/>
      <c r="FZW22" s="67"/>
      <c r="FZX22" s="67"/>
      <c r="FZY22" s="67"/>
      <c r="FZZ22" s="67"/>
      <c r="GAA22" s="67"/>
      <c r="GAB22" s="67"/>
      <c r="GAC22" s="67"/>
      <c r="GAD22" s="67"/>
      <c r="GAE22" s="67"/>
      <c r="GAF22" s="67"/>
      <c r="GAG22" s="67"/>
      <c r="GAH22" s="67"/>
      <c r="GAI22" s="67"/>
      <c r="GAJ22" s="67"/>
      <c r="GAK22" s="67"/>
      <c r="GAL22" s="67"/>
      <c r="GAM22" s="67"/>
      <c r="GAN22" s="67"/>
      <c r="GAO22" s="67"/>
      <c r="GAP22" s="67"/>
      <c r="GAQ22" s="67"/>
      <c r="GAR22" s="67"/>
      <c r="GAS22" s="67"/>
      <c r="GAT22" s="67"/>
      <c r="GAU22" s="67"/>
      <c r="GAV22" s="67"/>
      <c r="GAW22" s="67"/>
      <c r="GAX22" s="67"/>
      <c r="GAY22" s="67"/>
      <c r="GAZ22" s="67"/>
      <c r="GBA22" s="67"/>
      <c r="GBB22" s="67"/>
      <c r="GBC22" s="67"/>
      <c r="GBD22" s="67"/>
      <c r="GBE22" s="67"/>
      <c r="GBF22" s="67"/>
      <c r="GBG22" s="67"/>
      <c r="GBH22" s="67"/>
      <c r="GBI22" s="67"/>
      <c r="GBJ22" s="67"/>
      <c r="GBK22" s="67"/>
      <c r="GBL22" s="67"/>
      <c r="GBM22" s="67"/>
      <c r="GBN22" s="67"/>
      <c r="GBO22" s="67"/>
      <c r="GBP22" s="67"/>
      <c r="GBQ22" s="67"/>
      <c r="GBR22" s="67"/>
      <c r="GBS22" s="67"/>
      <c r="GBT22" s="67"/>
      <c r="GBU22" s="67"/>
      <c r="GBV22" s="67"/>
      <c r="GBW22" s="67"/>
      <c r="GBX22" s="67"/>
      <c r="GBY22" s="67"/>
      <c r="GBZ22" s="67"/>
      <c r="GCA22" s="67"/>
      <c r="GCB22" s="67"/>
      <c r="GCC22" s="67"/>
      <c r="GCD22" s="67"/>
      <c r="GCE22" s="67"/>
      <c r="GCF22" s="67"/>
      <c r="GCG22" s="67"/>
      <c r="GCH22" s="67"/>
      <c r="GCI22" s="67"/>
      <c r="GCJ22" s="67"/>
      <c r="GCK22" s="67"/>
      <c r="GCL22" s="67"/>
      <c r="GCM22" s="67"/>
      <c r="GCN22" s="67"/>
      <c r="GCO22" s="67"/>
      <c r="GCP22" s="67"/>
      <c r="GCQ22" s="67"/>
      <c r="GCR22" s="67"/>
      <c r="GCS22" s="67"/>
      <c r="GCT22" s="67"/>
      <c r="GCU22" s="67"/>
      <c r="GCV22" s="67"/>
      <c r="GCW22" s="67"/>
      <c r="GCX22" s="67"/>
      <c r="GCY22" s="67"/>
      <c r="GCZ22" s="67"/>
      <c r="GDA22" s="67"/>
      <c r="GDB22" s="67"/>
      <c r="GDC22" s="67"/>
      <c r="GDD22" s="67"/>
      <c r="GDE22" s="67"/>
      <c r="GDF22" s="67"/>
      <c r="GDG22" s="67"/>
      <c r="GDH22" s="67"/>
      <c r="GDI22" s="67"/>
      <c r="GDJ22" s="67"/>
      <c r="GDK22" s="67"/>
      <c r="GDL22" s="67"/>
      <c r="GDM22" s="67"/>
      <c r="GDN22" s="67"/>
      <c r="GDO22" s="67"/>
      <c r="GDP22" s="67"/>
      <c r="GDQ22" s="67"/>
      <c r="GDR22" s="67"/>
      <c r="GDS22" s="67"/>
      <c r="GDT22" s="67"/>
      <c r="GDU22" s="67"/>
      <c r="GDV22" s="67"/>
      <c r="GDW22" s="67"/>
      <c r="GDX22" s="67"/>
      <c r="GDY22" s="67"/>
      <c r="GDZ22" s="67"/>
      <c r="GEA22" s="67"/>
      <c r="GEB22" s="67"/>
      <c r="GEC22" s="67"/>
      <c r="GED22" s="67"/>
      <c r="GEE22" s="67"/>
      <c r="GEF22" s="67"/>
      <c r="GEG22" s="67"/>
      <c r="GEH22" s="67"/>
      <c r="GEI22" s="67"/>
      <c r="GEJ22" s="67"/>
      <c r="GEK22" s="67"/>
      <c r="GEL22" s="67"/>
      <c r="GEM22" s="67"/>
      <c r="GEN22" s="67"/>
      <c r="GEO22" s="67"/>
      <c r="GEP22" s="67"/>
      <c r="GEQ22" s="67"/>
      <c r="GER22" s="67"/>
      <c r="GES22" s="67"/>
      <c r="GET22" s="67"/>
      <c r="GEU22" s="67"/>
      <c r="GEV22" s="67"/>
      <c r="GEW22" s="67"/>
      <c r="GEX22" s="67"/>
      <c r="GEY22" s="67"/>
      <c r="GEZ22" s="67"/>
      <c r="GFA22" s="67"/>
      <c r="GFB22" s="67"/>
      <c r="GFC22" s="67"/>
      <c r="GFD22" s="67"/>
      <c r="GFE22" s="67"/>
      <c r="GFF22" s="67"/>
      <c r="GFG22" s="67"/>
      <c r="GFH22" s="67"/>
      <c r="GFI22" s="67"/>
      <c r="GFJ22" s="67"/>
      <c r="GFK22" s="67"/>
      <c r="GFL22" s="67"/>
      <c r="GFM22" s="67"/>
      <c r="GFN22" s="67"/>
      <c r="GFO22" s="67"/>
      <c r="GFP22" s="67"/>
      <c r="GFQ22" s="67"/>
      <c r="GFR22" s="67"/>
      <c r="GFS22" s="67"/>
      <c r="GFT22" s="67"/>
      <c r="GFU22" s="67"/>
      <c r="GFV22" s="67"/>
      <c r="GFW22" s="67"/>
      <c r="GFX22" s="67"/>
      <c r="GFY22" s="67"/>
      <c r="GFZ22" s="67"/>
      <c r="GGA22" s="67"/>
      <c r="GGB22" s="67"/>
      <c r="GGC22" s="67"/>
      <c r="GGD22" s="67"/>
      <c r="GGE22" s="67"/>
      <c r="GGF22" s="67"/>
      <c r="GGG22" s="67"/>
      <c r="GGH22" s="67"/>
      <c r="GGI22" s="67"/>
      <c r="GGJ22" s="67"/>
      <c r="GGK22" s="67"/>
      <c r="GGL22" s="67"/>
      <c r="GGM22" s="67"/>
      <c r="GGN22" s="67"/>
      <c r="GGO22" s="67"/>
      <c r="GGP22" s="67"/>
      <c r="GGQ22" s="67"/>
      <c r="GGR22" s="67"/>
      <c r="GGS22" s="67"/>
      <c r="GGT22" s="67"/>
      <c r="GGU22" s="67"/>
      <c r="GGV22" s="67"/>
      <c r="GGW22" s="67"/>
      <c r="GGX22" s="67"/>
      <c r="GGY22" s="67"/>
      <c r="GGZ22" s="67"/>
      <c r="GHA22" s="67"/>
      <c r="GHB22" s="67"/>
      <c r="GHC22" s="67"/>
      <c r="GHD22" s="67"/>
      <c r="GHE22" s="67"/>
      <c r="GHF22" s="67"/>
      <c r="GHG22" s="67"/>
      <c r="GHH22" s="67"/>
      <c r="GHI22" s="67"/>
      <c r="GHJ22" s="67"/>
      <c r="GHK22" s="67"/>
      <c r="GHL22" s="67"/>
      <c r="GHM22" s="67"/>
      <c r="GHN22" s="67"/>
      <c r="GHO22" s="67"/>
      <c r="GHP22" s="67"/>
      <c r="GHQ22" s="67"/>
      <c r="GHR22" s="67"/>
      <c r="GHS22" s="67"/>
      <c r="GHT22" s="67"/>
      <c r="GHU22" s="67"/>
      <c r="GHV22" s="67"/>
      <c r="GHW22" s="67"/>
      <c r="GHX22" s="67"/>
      <c r="GHY22" s="67"/>
      <c r="GHZ22" s="67"/>
      <c r="GIA22" s="67"/>
      <c r="GIB22" s="67"/>
      <c r="GIC22" s="67"/>
      <c r="GID22" s="67"/>
      <c r="GIE22" s="67"/>
      <c r="GIF22" s="67"/>
      <c r="GIG22" s="67"/>
      <c r="GIH22" s="67"/>
      <c r="GII22" s="67"/>
      <c r="GIJ22" s="67"/>
      <c r="GIK22" s="67"/>
      <c r="GIL22" s="67"/>
      <c r="GIM22" s="67"/>
      <c r="GIN22" s="67"/>
      <c r="GIO22" s="67"/>
      <c r="GIP22" s="67"/>
      <c r="GIQ22" s="67"/>
      <c r="GIR22" s="67"/>
      <c r="GIS22" s="67"/>
      <c r="GIT22" s="67"/>
      <c r="GIU22" s="67"/>
      <c r="GIV22" s="67"/>
      <c r="GIW22" s="67"/>
      <c r="GIX22" s="67"/>
      <c r="GIY22" s="67"/>
      <c r="GIZ22" s="67"/>
      <c r="GJA22" s="67"/>
      <c r="GJB22" s="67"/>
      <c r="GJC22" s="67"/>
      <c r="GJD22" s="67"/>
      <c r="GJE22" s="67"/>
      <c r="GJF22" s="67"/>
      <c r="GJG22" s="67"/>
      <c r="GJH22" s="67"/>
      <c r="GJI22" s="67"/>
      <c r="GJJ22" s="67"/>
      <c r="GJK22" s="67"/>
      <c r="GJL22" s="67"/>
      <c r="GJM22" s="67"/>
      <c r="GJN22" s="67"/>
      <c r="GJO22" s="67"/>
      <c r="GJP22" s="67"/>
      <c r="GJQ22" s="67"/>
      <c r="GJR22" s="67"/>
      <c r="GJS22" s="67"/>
      <c r="GJT22" s="67"/>
      <c r="GJU22" s="67"/>
      <c r="GJV22" s="67"/>
      <c r="GJW22" s="67"/>
      <c r="GJX22" s="67"/>
      <c r="GJY22" s="67"/>
      <c r="GJZ22" s="67"/>
      <c r="GKA22" s="67"/>
      <c r="GKB22" s="67"/>
      <c r="GKC22" s="67"/>
      <c r="GKD22" s="67"/>
      <c r="GKE22" s="67"/>
      <c r="GKF22" s="67"/>
      <c r="GKG22" s="67"/>
      <c r="GKH22" s="67"/>
      <c r="GKI22" s="67"/>
      <c r="GKJ22" s="67"/>
      <c r="GKK22" s="67"/>
      <c r="GKL22" s="67"/>
      <c r="GKM22" s="67"/>
      <c r="GKN22" s="67"/>
      <c r="GKO22" s="67"/>
      <c r="GKP22" s="67"/>
      <c r="GKQ22" s="67"/>
      <c r="GKR22" s="67"/>
      <c r="GKS22" s="67"/>
      <c r="GKT22" s="67"/>
      <c r="GKU22" s="67"/>
      <c r="GKV22" s="67"/>
      <c r="GKW22" s="67"/>
      <c r="GKX22" s="67"/>
      <c r="GKY22" s="67"/>
      <c r="GKZ22" s="67"/>
      <c r="GLA22" s="67"/>
      <c r="GLB22" s="67"/>
      <c r="GLC22" s="67"/>
      <c r="GLD22" s="67"/>
      <c r="GLE22" s="67"/>
      <c r="GLF22" s="67"/>
      <c r="GLG22" s="67"/>
      <c r="GLH22" s="67"/>
      <c r="GLI22" s="67"/>
      <c r="GLJ22" s="67"/>
      <c r="GLK22" s="67"/>
      <c r="GLL22" s="67"/>
      <c r="GLM22" s="67"/>
      <c r="GLN22" s="67"/>
      <c r="GLO22" s="67"/>
      <c r="GLP22" s="67"/>
      <c r="GLQ22" s="67"/>
      <c r="GLR22" s="67"/>
      <c r="GLS22" s="67"/>
      <c r="GLT22" s="67"/>
      <c r="GLU22" s="67"/>
      <c r="GLV22" s="67"/>
      <c r="GLW22" s="67"/>
      <c r="GLX22" s="67"/>
      <c r="GLY22" s="67"/>
      <c r="GLZ22" s="67"/>
      <c r="GMA22" s="67"/>
      <c r="GMB22" s="67"/>
      <c r="GMC22" s="67"/>
      <c r="GMD22" s="67"/>
      <c r="GME22" s="67"/>
      <c r="GMF22" s="67"/>
      <c r="GMG22" s="67"/>
      <c r="GMH22" s="67"/>
      <c r="GMI22" s="67"/>
      <c r="GMJ22" s="67"/>
      <c r="GMK22" s="67"/>
      <c r="GML22" s="67"/>
      <c r="GMM22" s="67"/>
      <c r="GMN22" s="67"/>
      <c r="GMO22" s="67"/>
      <c r="GMP22" s="67"/>
      <c r="GMQ22" s="67"/>
      <c r="GMR22" s="67"/>
      <c r="GMS22" s="67"/>
      <c r="GMT22" s="67"/>
      <c r="GMU22" s="67"/>
      <c r="GMV22" s="67"/>
      <c r="GMW22" s="67"/>
      <c r="GMX22" s="67"/>
      <c r="GMY22" s="67"/>
      <c r="GMZ22" s="67"/>
      <c r="GNA22" s="67"/>
      <c r="GNB22" s="67"/>
      <c r="GNC22" s="67"/>
      <c r="GND22" s="67"/>
      <c r="GNE22" s="67"/>
      <c r="GNF22" s="67"/>
      <c r="GNG22" s="67"/>
      <c r="GNH22" s="67"/>
      <c r="GNI22" s="67"/>
      <c r="GNJ22" s="67"/>
      <c r="GNK22" s="67"/>
      <c r="GNL22" s="67"/>
      <c r="GNM22" s="67"/>
      <c r="GNN22" s="67"/>
      <c r="GNO22" s="67"/>
      <c r="GNP22" s="67"/>
      <c r="GNQ22" s="67"/>
      <c r="GNR22" s="67"/>
      <c r="GNS22" s="67"/>
      <c r="GNT22" s="67"/>
      <c r="GNU22" s="67"/>
      <c r="GNV22" s="67"/>
      <c r="GNW22" s="67"/>
      <c r="GNX22" s="67"/>
      <c r="GNY22" s="67"/>
      <c r="GNZ22" s="67"/>
      <c r="GOA22" s="67"/>
      <c r="GOB22" s="67"/>
      <c r="GOC22" s="67"/>
      <c r="GOD22" s="67"/>
      <c r="GOE22" s="67"/>
      <c r="GOF22" s="67"/>
      <c r="GOG22" s="67"/>
      <c r="GOH22" s="67"/>
      <c r="GOI22" s="67"/>
      <c r="GOJ22" s="67"/>
      <c r="GOK22" s="67"/>
      <c r="GOL22" s="67"/>
      <c r="GOM22" s="67"/>
      <c r="GON22" s="67"/>
      <c r="GOO22" s="67"/>
      <c r="GOP22" s="67"/>
      <c r="GOQ22" s="67"/>
      <c r="GOR22" s="67"/>
      <c r="GOS22" s="67"/>
      <c r="GOT22" s="67"/>
      <c r="GOU22" s="67"/>
      <c r="GOV22" s="67"/>
      <c r="GOW22" s="67"/>
      <c r="GOX22" s="67"/>
      <c r="GOY22" s="67"/>
      <c r="GOZ22" s="67"/>
      <c r="GPA22" s="67"/>
      <c r="GPB22" s="67"/>
      <c r="GPC22" s="67"/>
      <c r="GPD22" s="67"/>
      <c r="GPE22" s="67"/>
      <c r="GPF22" s="67"/>
      <c r="GPG22" s="67"/>
      <c r="GPH22" s="67"/>
      <c r="GPI22" s="67"/>
      <c r="GPJ22" s="67"/>
      <c r="GPK22" s="67"/>
      <c r="GPL22" s="67"/>
      <c r="GPM22" s="67"/>
      <c r="GPN22" s="67"/>
      <c r="GPO22" s="67"/>
      <c r="GPP22" s="67"/>
      <c r="GPQ22" s="67"/>
      <c r="GPR22" s="67"/>
      <c r="GPS22" s="67"/>
      <c r="GPT22" s="67"/>
      <c r="GPU22" s="67"/>
      <c r="GPV22" s="67"/>
      <c r="GPW22" s="67"/>
      <c r="GPX22" s="67"/>
      <c r="GPY22" s="67"/>
      <c r="GPZ22" s="67"/>
      <c r="GQA22" s="67"/>
      <c r="GQB22" s="67"/>
      <c r="GQC22" s="67"/>
      <c r="GQD22" s="67"/>
      <c r="GQE22" s="67"/>
      <c r="GQF22" s="67"/>
      <c r="GQG22" s="67"/>
      <c r="GQH22" s="67"/>
      <c r="GQI22" s="67"/>
      <c r="GQJ22" s="67"/>
      <c r="GQK22" s="67"/>
      <c r="GQL22" s="67"/>
      <c r="GQM22" s="67"/>
      <c r="GQN22" s="67"/>
      <c r="GQO22" s="67"/>
      <c r="GQP22" s="67"/>
      <c r="GQQ22" s="67"/>
      <c r="GQR22" s="67"/>
      <c r="GQS22" s="67"/>
      <c r="GQT22" s="67"/>
      <c r="GQU22" s="67"/>
      <c r="GQV22" s="67"/>
      <c r="GQW22" s="67"/>
      <c r="GQX22" s="67"/>
      <c r="GQY22" s="67"/>
      <c r="GQZ22" s="67"/>
      <c r="GRA22" s="67"/>
      <c r="GRB22" s="67"/>
      <c r="GRC22" s="67"/>
      <c r="GRD22" s="67"/>
      <c r="GRE22" s="67"/>
      <c r="GRF22" s="67"/>
      <c r="GRG22" s="67"/>
      <c r="GRH22" s="67"/>
      <c r="GRI22" s="67"/>
      <c r="GRJ22" s="67"/>
      <c r="GRK22" s="67"/>
      <c r="GRL22" s="67"/>
      <c r="GRM22" s="67"/>
      <c r="GRN22" s="67"/>
      <c r="GRO22" s="67"/>
      <c r="GRP22" s="67"/>
      <c r="GRQ22" s="67"/>
      <c r="GRR22" s="67"/>
      <c r="GRS22" s="67"/>
      <c r="GRT22" s="67"/>
      <c r="GRU22" s="67"/>
      <c r="GRV22" s="67"/>
      <c r="GRW22" s="67"/>
      <c r="GRX22" s="67"/>
      <c r="GRY22" s="67"/>
      <c r="GRZ22" s="67"/>
      <c r="GSA22" s="67"/>
      <c r="GSB22" s="67"/>
      <c r="GSC22" s="67"/>
      <c r="GSD22" s="67"/>
      <c r="GSE22" s="67"/>
      <c r="GSF22" s="67"/>
      <c r="GSG22" s="67"/>
      <c r="GSH22" s="67"/>
      <c r="GSI22" s="67"/>
      <c r="GSJ22" s="67"/>
      <c r="GSK22" s="67"/>
      <c r="GSL22" s="67"/>
      <c r="GSM22" s="67"/>
      <c r="GSN22" s="67"/>
      <c r="GSO22" s="67"/>
      <c r="GSP22" s="67"/>
      <c r="GSQ22" s="67"/>
      <c r="GSR22" s="67"/>
      <c r="GSS22" s="67"/>
      <c r="GST22" s="67"/>
      <c r="GSU22" s="67"/>
      <c r="GSV22" s="67"/>
      <c r="GSW22" s="67"/>
      <c r="GSX22" s="67"/>
      <c r="GSY22" s="67"/>
      <c r="GSZ22" s="67"/>
      <c r="GTA22" s="67"/>
      <c r="GTB22" s="67"/>
      <c r="GTC22" s="67"/>
      <c r="GTD22" s="67"/>
      <c r="GTE22" s="67"/>
      <c r="GTF22" s="67"/>
      <c r="GTG22" s="67"/>
      <c r="GTH22" s="67"/>
      <c r="GTI22" s="67"/>
      <c r="GTJ22" s="67"/>
      <c r="GTK22" s="67"/>
      <c r="GTL22" s="67"/>
      <c r="GTM22" s="67"/>
      <c r="GTN22" s="67"/>
      <c r="GTO22" s="67"/>
      <c r="GTP22" s="67"/>
      <c r="GTQ22" s="67"/>
      <c r="GTR22" s="67"/>
      <c r="GTS22" s="67"/>
      <c r="GTT22" s="67"/>
      <c r="GTU22" s="67"/>
      <c r="GTV22" s="67"/>
      <c r="GTW22" s="67"/>
      <c r="GTX22" s="67"/>
      <c r="GTY22" s="67"/>
      <c r="GTZ22" s="67"/>
      <c r="GUA22" s="67"/>
      <c r="GUB22" s="67"/>
      <c r="GUC22" s="67"/>
      <c r="GUD22" s="67"/>
      <c r="GUE22" s="67"/>
      <c r="GUF22" s="67"/>
      <c r="GUG22" s="67"/>
      <c r="GUH22" s="67"/>
      <c r="GUI22" s="67"/>
      <c r="GUJ22" s="67"/>
      <c r="GUK22" s="67"/>
      <c r="GUL22" s="67"/>
      <c r="GUM22" s="67"/>
      <c r="GUN22" s="67"/>
      <c r="GUO22" s="67"/>
      <c r="GUP22" s="67"/>
      <c r="GUQ22" s="67"/>
      <c r="GUR22" s="67"/>
      <c r="GUS22" s="67"/>
      <c r="GUT22" s="67"/>
      <c r="GUU22" s="67"/>
      <c r="GUV22" s="67"/>
      <c r="GUW22" s="67"/>
      <c r="GUX22" s="67"/>
      <c r="GUY22" s="67"/>
      <c r="GUZ22" s="67"/>
      <c r="GVA22" s="67"/>
      <c r="GVB22" s="67"/>
      <c r="GVC22" s="67"/>
      <c r="GVD22" s="67"/>
      <c r="GVE22" s="67"/>
      <c r="GVF22" s="67"/>
      <c r="GVG22" s="67"/>
      <c r="GVH22" s="67"/>
      <c r="GVI22" s="67"/>
      <c r="GVJ22" s="67"/>
      <c r="GVK22" s="67"/>
      <c r="GVL22" s="67"/>
      <c r="GVM22" s="67"/>
      <c r="GVN22" s="67"/>
      <c r="GVO22" s="67"/>
      <c r="GVP22" s="67"/>
      <c r="GVQ22" s="67"/>
      <c r="GVR22" s="67"/>
      <c r="GVS22" s="67"/>
      <c r="GVT22" s="67"/>
      <c r="GVU22" s="67"/>
      <c r="GVV22" s="67"/>
      <c r="GVW22" s="67"/>
      <c r="GVX22" s="67"/>
      <c r="GVY22" s="67"/>
      <c r="GVZ22" s="67"/>
      <c r="GWA22" s="67"/>
      <c r="GWB22" s="67"/>
      <c r="GWC22" s="67"/>
      <c r="GWD22" s="67"/>
      <c r="GWE22" s="67"/>
      <c r="GWF22" s="67"/>
      <c r="GWG22" s="67"/>
      <c r="GWH22" s="67"/>
      <c r="GWI22" s="67"/>
      <c r="GWJ22" s="67"/>
      <c r="GWK22" s="67"/>
      <c r="GWL22" s="67"/>
      <c r="GWM22" s="67"/>
      <c r="GWN22" s="67"/>
      <c r="GWO22" s="67"/>
      <c r="GWP22" s="67"/>
      <c r="GWQ22" s="67"/>
      <c r="GWR22" s="67"/>
      <c r="GWS22" s="67"/>
      <c r="GWT22" s="67"/>
      <c r="GWU22" s="67"/>
      <c r="GWV22" s="67"/>
      <c r="GWW22" s="67"/>
      <c r="GWX22" s="67"/>
      <c r="GWY22" s="67"/>
      <c r="GWZ22" s="67"/>
      <c r="GXA22" s="67"/>
      <c r="GXB22" s="67"/>
      <c r="GXC22" s="67"/>
      <c r="GXD22" s="67"/>
      <c r="GXE22" s="67"/>
      <c r="GXF22" s="67"/>
      <c r="GXG22" s="67"/>
      <c r="GXH22" s="67"/>
      <c r="GXI22" s="67"/>
      <c r="GXJ22" s="67"/>
      <c r="GXK22" s="67"/>
      <c r="GXL22" s="67"/>
      <c r="GXM22" s="67"/>
      <c r="GXN22" s="67"/>
      <c r="GXO22" s="67"/>
      <c r="GXP22" s="67"/>
      <c r="GXQ22" s="67"/>
      <c r="GXR22" s="67"/>
      <c r="GXS22" s="67"/>
      <c r="GXT22" s="67"/>
      <c r="GXU22" s="67"/>
      <c r="GXV22" s="67"/>
      <c r="GXW22" s="67"/>
      <c r="GXX22" s="67"/>
      <c r="GXY22" s="67"/>
      <c r="GXZ22" s="67"/>
      <c r="GYA22" s="67"/>
      <c r="GYB22" s="67"/>
      <c r="GYC22" s="67"/>
      <c r="GYD22" s="67"/>
      <c r="GYE22" s="67"/>
      <c r="GYF22" s="67"/>
      <c r="GYG22" s="67"/>
      <c r="GYH22" s="67"/>
      <c r="GYI22" s="67"/>
      <c r="GYJ22" s="67"/>
      <c r="GYK22" s="67"/>
      <c r="GYL22" s="67"/>
      <c r="GYM22" s="67"/>
      <c r="GYN22" s="67"/>
      <c r="GYO22" s="67"/>
      <c r="GYP22" s="67"/>
      <c r="GYQ22" s="67"/>
      <c r="GYR22" s="67"/>
      <c r="GYS22" s="67"/>
      <c r="GYT22" s="67"/>
      <c r="GYU22" s="67"/>
      <c r="GYV22" s="67"/>
      <c r="GYW22" s="67"/>
      <c r="GYX22" s="67"/>
      <c r="GYY22" s="67"/>
      <c r="GYZ22" s="67"/>
      <c r="GZA22" s="67"/>
      <c r="GZB22" s="67"/>
      <c r="GZC22" s="67"/>
      <c r="GZD22" s="67"/>
      <c r="GZE22" s="67"/>
      <c r="GZF22" s="67"/>
      <c r="GZG22" s="67"/>
      <c r="GZH22" s="67"/>
      <c r="GZI22" s="67"/>
      <c r="GZJ22" s="67"/>
      <c r="GZK22" s="67"/>
      <c r="GZL22" s="67"/>
      <c r="GZM22" s="67"/>
      <c r="GZN22" s="67"/>
      <c r="GZO22" s="67"/>
      <c r="GZP22" s="67"/>
      <c r="GZQ22" s="67"/>
      <c r="GZR22" s="67"/>
      <c r="GZS22" s="67"/>
      <c r="GZT22" s="67"/>
      <c r="GZU22" s="67"/>
      <c r="GZV22" s="67"/>
      <c r="GZW22" s="67"/>
      <c r="GZX22" s="67"/>
      <c r="GZY22" s="67"/>
      <c r="GZZ22" s="67"/>
      <c r="HAA22" s="67"/>
      <c r="HAB22" s="67"/>
      <c r="HAC22" s="67"/>
      <c r="HAD22" s="67"/>
      <c r="HAE22" s="67"/>
      <c r="HAF22" s="67"/>
      <c r="HAG22" s="67"/>
      <c r="HAH22" s="67"/>
      <c r="HAI22" s="67"/>
      <c r="HAJ22" s="67"/>
      <c r="HAK22" s="67"/>
      <c r="HAL22" s="67"/>
      <c r="HAM22" s="67"/>
      <c r="HAN22" s="67"/>
      <c r="HAO22" s="67"/>
      <c r="HAP22" s="67"/>
      <c r="HAQ22" s="67"/>
      <c r="HAR22" s="67"/>
      <c r="HAS22" s="67"/>
      <c r="HAT22" s="67"/>
      <c r="HAU22" s="67"/>
      <c r="HAV22" s="67"/>
      <c r="HAW22" s="67"/>
      <c r="HAX22" s="67"/>
      <c r="HAY22" s="67"/>
      <c r="HAZ22" s="67"/>
      <c r="HBA22" s="67"/>
      <c r="HBB22" s="67"/>
      <c r="HBC22" s="67"/>
      <c r="HBD22" s="67"/>
      <c r="HBE22" s="67"/>
      <c r="HBF22" s="67"/>
      <c r="HBG22" s="67"/>
      <c r="HBH22" s="67"/>
      <c r="HBI22" s="67"/>
      <c r="HBJ22" s="67"/>
      <c r="HBK22" s="67"/>
      <c r="HBL22" s="67"/>
      <c r="HBM22" s="67"/>
      <c r="HBN22" s="67"/>
      <c r="HBO22" s="67"/>
      <c r="HBP22" s="67"/>
      <c r="HBQ22" s="67"/>
      <c r="HBR22" s="67"/>
      <c r="HBS22" s="67"/>
      <c r="HBT22" s="67"/>
      <c r="HBU22" s="67"/>
      <c r="HBV22" s="67"/>
      <c r="HBW22" s="67"/>
      <c r="HBX22" s="67"/>
      <c r="HBY22" s="67"/>
      <c r="HBZ22" s="67"/>
      <c r="HCA22" s="67"/>
      <c r="HCB22" s="67"/>
      <c r="HCC22" s="67"/>
      <c r="HCD22" s="67"/>
      <c r="HCE22" s="67"/>
      <c r="HCF22" s="67"/>
      <c r="HCG22" s="67"/>
      <c r="HCH22" s="67"/>
      <c r="HCI22" s="67"/>
      <c r="HCJ22" s="67"/>
      <c r="HCK22" s="67"/>
      <c r="HCL22" s="67"/>
      <c r="HCM22" s="67"/>
      <c r="HCN22" s="67"/>
      <c r="HCO22" s="67"/>
      <c r="HCP22" s="67"/>
      <c r="HCQ22" s="67"/>
      <c r="HCR22" s="67"/>
      <c r="HCS22" s="67"/>
      <c r="HCT22" s="67"/>
      <c r="HCU22" s="67"/>
      <c r="HCV22" s="67"/>
      <c r="HCW22" s="67"/>
      <c r="HCX22" s="67"/>
      <c r="HCY22" s="67"/>
      <c r="HCZ22" s="67"/>
      <c r="HDA22" s="67"/>
      <c r="HDB22" s="67"/>
      <c r="HDC22" s="67"/>
      <c r="HDD22" s="67"/>
      <c r="HDE22" s="67"/>
      <c r="HDF22" s="67"/>
      <c r="HDG22" s="67"/>
      <c r="HDH22" s="67"/>
      <c r="HDI22" s="67"/>
      <c r="HDJ22" s="67"/>
      <c r="HDK22" s="67"/>
      <c r="HDL22" s="67"/>
      <c r="HDM22" s="67"/>
      <c r="HDN22" s="67"/>
      <c r="HDO22" s="67"/>
      <c r="HDP22" s="67"/>
      <c r="HDQ22" s="67"/>
      <c r="HDR22" s="67"/>
      <c r="HDS22" s="67"/>
      <c r="HDT22" s="67"/>
      <c r="HDU22" s="67"/>
      <c r="HDV22" s="67"/>
      <c r="HDW22" s="67"/>
      <c r="HDX22" s="67"/>
      <c r="HDY22" s="67"/>
      <c r="HDZ22" s="67"/>
      <c r="HEA22" s="67"/>
      <c r="HEB22" s="67"/>
      <c r="HEC22" s="67"/>
      <c r="HED22" s="67"/>
      <c r="HEE22" s="67"/>
      <c r="HEF22" s="67"/>
      <c r="HEG22" s="67"/>
      <c r="HEH22" s="67"/>
      <c r="HEI22" s="67"/>
      <c r="HEJ22" s="67"/>
      <c r="HEK22" s="67"/>
      <c r="HEL22" s="67"/>
      <c r="HEM22" s="67"/>
      <c r="HEN22" s="67"/>
      <c r="HEO22" s="67"/>
      <c r="HEP22" s="67"/>
      <c r="HEQ22" s="67"/>
      <c r="HER22" s="67"/>
      <c r="HES22" s="67"/>
      <c r="HET22" s="67"/>
      <c r="HEU22" s="67"/>
      <c r="HEV22" s="67"/>
      <c r="HEW22" s="67"/>
      <c r="HEX22" s="67"/>
      <c r="HEY22" s="67"/>
      <c r="HEZ22" s="67"/>
      <c r="HFA22" s="67"/>
      <c r="HFB22" s="67"/>
      <c r="HFC22" s="67"/>
      <c r="HFD22" s="67"/>
      <c r="HFE22" s="67"/>
      <c r="HFF22" s="67"/>
      <c r="HFG22" s="67"/>
      <c r="HFH22" s="67"/>
      <c r="HFI22" s="67"/>
      <c r="HFJ22" s="67"/>
      <c r="HFK22" s="67"/>
      <c r="HFL22" s="67"/>
      <c r="HFM22" s="67"/>
      <c r="HFN22" s="67"/>
      <c r="HFO22" s="67"/>
      <c r="HFP22" s="67"/>
      <c r="HFQ22" s="67"/>
      <c r="HFR22" s="67"/>
      <c r="HFS22" s="67"/>
      <c r="HFT22" s="67"/>
      <c r="HFU22" s="67"/>
      <c r="HFV22" s="67"/>
      <c r="HFW22" s="67"/>
      <c r="HFX22" s="67"/>
      <c r="HFY22" s="67"/>
      <c r="HFZ22" s="67"/>
      <c r="HGA22" s="67"/>
      <c r="HGB22" s="67"/>
      <c r="HGC22" s="67"/>
      <c r="HGD22" s="67"/>
      <c r="HGE22" s="67"/>
      <c r="HGF22" s="67"/>
      <c r="HGG22" s="67"/>
      <c r="HGH22" s="67"/>
      <c r="HGI22" s="67"/>
      <c r="HGJ22" s="67"/>
      <c r="HGK22" s="67"/>
      <c r="HGL22" s="67"/>
      <c r="HGM22" s="67"/>
      <c r="HGN22" s="67"/>
      <c r="HGO22" s="67"/>
      <c r="HGP22" s="67"/>
      <c r="HGQ22" s="67"/>
      <c r="HGR22" s="67"/>
      <c r="HGS22" s="67"/>
      <c r="HGT22" s="67"/>
      <c r="HGU22" s="67"/>
      <c r="HGV22" s="67"/>
      <c r="HGW22" s="67"/>
      <c r="HGX22" s="67"/>
      <c r="HGY22" s="67"/>
      <c r="HGZ22" s="67"/>
      <c r="HHA22" s="67"/>
      <c r="HHB22" s="67"/>
      <c r="HHC22" s="67"/>
      <c r="HHD22" s="67"/>
      <c r="HHE22" s="67"/>
      <c r="HHF22" s="67"/>
      <c r="HHG22" s="67"/>
      <c r="HHH22" s="67"/>
      <c r="HHI22" s="67"/>
      <c r="HHJ22" s="67"/>
      <c r="HHK22" s="67"/>
      <c r="HHL22" s="67"/>
      <c r="HHM22" s="67"/>
      <c r="HHN22" s="67"/>
      <c r="HHO22" s="67"/>
      <c r="HHP22" s="67"/>
      <c r="HHQ22" s="67"/>
      <c r="HHR22" s="67"/>
      <c r="HHS22" s="67"/>
      <c r="HHT22" s="67"/>
      <c r="HHU22" s="67"/>
      <c r="HHV22" s="67"/>
      <c r="HHW22" s="67"/>
      <c r="HHX22" s="67"/>
      <c r="HHY22" s="67"/>
      <c r="HHZ22" s="67"/>
      <c r="HIA22" s="67"/>
      <c r="HIB22" s="67"/>
      <c r="HIC22" s="67"/>
      <c r="HID22" s="67"/>
      <c r="HIE22" s="67"/>
      <c r="HIF22" s="67"/>
      <c r="HIG22" s="67"/>
      <c r="HIH22" s="67"/>
      <c r="HII22" s="67"/>
      <c r="HIJ22" s="67"/>
      <c r="HIK22" s="67"/>
      <c r="HIL22" s="67"/>
      <c r="HIM22" s="67"/>
      <c r="HIN22" s="67"/>
      <c r="HIO22" s="67"/>
      <c r="HIP22" s="67"/>
      <c r="HIQ22" s="67"/>
      <c r="HIR22" s="67"/>
      <c r="HIS22" s="67"/>
      <c r="HIT22" s="67"/>
      <c r="HIU22" s="67"/>
      <c r="HIV22" s="67"/>
      <c r="HIW22" s="67"/>
      <c r="HIX22" s="67"/>
      <c r="HIY22" s="67"/>
      <c r="HIZ22" s="67"/>
      <c r="HJA22" s="67"/>
      <c r="HJB22" s="67"/>
      <c r="HJC22" s="67"/>
      <c r="HJD22" s="67"/>
      <c r="HJE22" s="67"/>
      <c r="HJF22" s="67"/>
      <c r="HJG22" s="67"/>
      <c r="HJH22" s="67"/>
      <c r="HJI22" s="67"/>
      <c r="HJJ22" s="67"/>
      <c r="HJK22" s="67"/>
      <c r="HJL22" s="67"/>
      <c r="HJM22" s="67"/>
      <c r="HJN22" s="67"/>
      <c r="HJO22" s="67"/>
      <c r="HJP22" s="67"/>
      <c r="HJQ22" s="67"/>
      <c r="HJR22" s="67"/>
      <c r="HJS22" s="67"/>
      <c r="HJT22" s="67"/>
      <c r="HJU22" s="67"/>
      <c r="HJV22" s="67"/>
      <c r="HJW22" s="67"/>
      <c r="HJX22" s="67"/>
      <c r="HJY22" s="67"/>
      <c r="HJZ22" s="67"/>
      <c r="HKA22" s="67"/>
      <c r="HKB22" s="67"/>
      <c r="HKC22" s="67"/>
      <c r="HKD22" s="67"/>
      <c r="HKE22" s="67"/>
      <c r="HKF22" s="67"/>
      <c r="HKG22" s="67"/>
      <c r="HKH22" s="67"/>
      <c r="HKI22" s="67"/>
      <c r="HKJ22" s="67"/>
      <c r="HKK22" s="67"/>
      <c r="HKL22" s="67"/>
      <c r="HKM22" s="67"/>
      <c r="HKN22" s="67"/>
      <c r="HKO22" s="67"/>
      <c r="HKP22" s="67"/>
      <c r="HKQ22" s="67"/>
      <c r="HKR22" s="67"/>
      <c r="HKS22" s="67"/>
      <c r="HKT22" s="67"/>
      <c r="HKU22" s="67"/>
      <c r="HKV22" s="67"/>
      <c r="HKW22" s="67"/>
      <c r="HKX22" s="67"/>
      <c r="HKY22" s="67"/>
      <c r="HKZ22" s="67"/>
      <c r="HLA22" s="67"/>
      <c r="HLB22" s="67"/>
      <c r="HLC22" s="67"/>
      <c r="HLD22" s="67"/>
      <c r="HLE22" s="67"/>
      <c r="HLF22" s="67"/>
      <c r="HLG22" s="67"/>
      <c r="HLH22" s="67"/>
      <c r="HLI22" s="67"/>
      <c r="HLJ22" s="67"/>
      <c r="HLK22" s="67"/>
      <c r="HLL22" s="67"/>
      <c r="HLM22" s="67"/>
      <c r="HLN22" s="67"/>
      <c r="HLO22" s="67"/>
      <c r="HLP22" s="67"/>
      <c r="HLQ22" s="67"/>
      <c r="HLR22" s="67"/>
      <c r="HLS22" s="67"/>
      <c r="HLT22" s="67"/>
      <c r="HLU22" s="67"/>
      <c r="HLV22" s="67"/>
      <c r="HLW22" s="67"/>
      <c r="HLX22" s="67"/>
      <c r="HLY22" s="67"/>
      <c r="HLZ22" s="67"/>
      <c r="HMA22" s="67"/>
      <c r="HMB22" s="67"/>
      <c r="HMC22" s="67"/>
      <c r="HMD22" s="67"/>
      <c r="HME22" s="67"/>
      <c r="HMF22" s="67"/>
      <c r="HMG22" s="67"/>
      <c r="HMH22" s="67"/>
      <c r="HMI22" s="67"/>
      <c r="HMJ22" s="67"/>
      <c r="HMK22" s="67"/>
      <c r="HML22" s="67"/>
      <c r="HMM22" s="67"/>
      <c r="HMN22" s="67"/>
      <c r="HMO22" s="67"/>
      <c r="HMP22" s="67"/>
      <c r="HMQ22" s="67"/>
      <c r="HMR22" s="67"/>
      <c r="HMS22" s="67"/>
      <c r="HMT22" s="67"/>
      <c r="HMU22" s="67"/>
      <c r="HMV22" s="67"/>
      <c r="HMW22" s="67"/>
      <c r="HMX22" s="67"/>
      <c r="HMY22" s="67"/>
      <c r="HMZ22" s="67"/>
      <c r="HNA22" s="67"/>
      <c r="HNB22" s="67"/>
      <c r="HNC22" s="67"/>
      <c r="HND22" s="67"/>
      <c r="HNE22" s="67"/>
      <c r="HNF22" s="67"/>
      <c r="HNG22" s="67"/>
      <c r="HNH22" s="67"/>
      <c r="HNI22" s="67"/>
      <c r="HNJ22" s="67"/>
      <c r="HNK22" s="67"/>
      <c r="HNL22" s="67"/>
      <c r="HNM22" s="67"/>
      <c r="HNN22" s="67"/>
      <c r="HNO22" s="67"/>
      <c r="HNP22" s="67"/>
      <c r="HNQ22" s="67"/>
      <c r="HNR22" s="67"/>
      <c r="HNS22" s="67"/>
      <c r="HNT22" s="67"/>
      <c r="HNU22" s="67"/>
      <c r="HNV22" s="67"/>
      <c r="HNW22" s="67"/>
      <c r="HNX22" s="67"/>
      <c r="HNY22" s="67"/>
      <c r="HNZ22" s="67"/>
      <c r="HOA22" s="67"/>
      <c r="HOB22" s="67"/>
      <c r="HOC22" s="67"/>
      <c r="HOD22" s="67"/>
      <c r="HOE22" s="67"/>
      <c r="HOF22" s="67"/>
      <c r="HOG22" s="67"/>
      <c r="HOH22" s="67"/>
      <c r="HOI22" s="67"/>
      <c r="HOJ22" s="67"/>
      <c r="HOK22" s="67"/>
      <c r="HOL22" s="67"/>
      <c r="HOM22" s="67"/>
      <c r="HON22" s="67"/>
      <c r="HOO22" s="67"/>
      <c r="HOP22" s="67"/>
      <c r="HOQ22" s="67"/>
      <c r="HOR22" s="67"/>
      <c r="HOS22" s="67"/>
      <c r="HOT22" s="67"/>
      <c r="HOU22" s="67"/>
      <c r="HOV22" s="67"/>
      <c r="HOW22" s="67"/>
      <c r="HOX22" s="67"/>
      <c r="HOY22" s="67"/>
      <c r="HOZ22" s="67"/>
      <c r="HPA22" s="67"/>
      <c r="HPB22" s="67"/>
      <c r="HPC22" s="67"/>
      <c r="HPD22" s="67"/>
      <c r="HPE22" s="67"/>
      <c r="HPF22" s="67"/>
      <c r="HPG22" s="67"/>
      <c r="HPH22" s="67"/>
      <c r="HPI22" s="67"/>
      <c r="HPJ22" s="67"/>
      <c r="HPK22" s="67"/>
      <c r="HPL22" s="67"/>
      <c r="HPM22" s="67"/>
      <c r="HPN22" s="67"/>
      <c r="HPO22" s="67"/>
      <c r="HPP22" s="67"/>
      <c r="HPQ22" s="67"/>
      <c r="HPR22" s="67"/>
      <c r="HPS22" s="67"/>
      <c r="HPT22" s="67"/>
      <c r="HPU22" s="67"/>
      <c r="HPV22" s="67"/>
      <c r="HPW22" s="67"/>
      <c r="HPX22" s="67"/>
      <c r="HPY22" s="67"/>
      <c r="HPZ22" s="67"/>
      <c r="HQA22" s="67"/>
      <c r="HQB22" s="67"/>
      <c r="HQC22" s="67"/>
      <c r="HQD22" s="67"/>
      <c r="HQE22" s="67"/>
      <c r="HQF22" s="67"/>
      <c r="HQG22" s="67"/>
      <c r="HQH22" s="67"/>
      <c r="HQI22" s="67"/>
      <c r="HQJ22" s="67"/>
      <c r="HQK22" s="67"/>
      <c r="HQL22" s="67"/>
      <c r="HQM22" s="67"/>
      <c r="HQN22" s="67"/>
      <c r="HQO22" s="67"/>
      <c r="HQP22" s="67"/>
      <c r="HQQ22" s="67"/>
      <c r="HQR22" s="67"/>
      <c r="HQS22" s="67"/>
      <c r="HQT22" s="67"/>
      <c r="HQU22" s="67"/>
      <c r="HQV22" s="67"/>
      <c r="HQW22" s="67"/>
      <c r="HQX22" s="67"/>
      <c r="HQY22" s="67"/>
      <c r="HQZ22" s="67"/>
      <c r="HRA22" s="67"/>
      <c r="HRB22" s="67"/>
      <c r="HRC22" s="67"/>
      <c r="HRD22" s="67"/>
      <c r="HRE22" s="67"/>
      <c r="HRF22" s="67"/>
      <c r="HRG22" s="67"/>
      <c r="HRH22" s="67"/>
      <c r="HRI22" s="67"/>
      <c r="HRJ22" s="67"/>
      <c r="HRK22" s="67"/>
      <c r="HRL22" s="67"/>
      <c r="HRM22" s="67"/>
      <c r="HRN22" s="67"/>
      <c r="HRO22" s="67"/>
      <c r="HRP22" s="67"/>
      <c r="HRQ22" s="67"/>
      <c r="HRR22" s="67"/>
      <c r="HRS22" s="67"/>
      <c r="HRT22" s="67"/>
      <c r="HRU22" s="67"/>
      <c r="HRV22" s="67"/>
      <c r="HRW22" s="67"/>
      <c r="HRX22" s="67"/>
      <c r="HRY22" s="67"/>
      <c r="HRZ22" s="67"/>
      <c r="HSA22" s="67"/>
      <c r="HSB22" s="67"/>
      <c r="HSC22" s="67"/>
      <c r="HSD22" s="67"/>
      <c r="HSE22" s="67"/>
      <c r="HSF22" s="67"/>
      <c r="HSG22" s="67"/>
      <c r="HSH22" s="67"/>
      <c r="HSI22" s="67"/>
      <c r="HSJ22" s="67"/>
      <c r="HSK22" s="67"/>
      <c r="HSL22" s="67"/>
      <c r="HSM22" s="67"/>
      <c r="HSN22" s="67"/>
      <c r="HSO22" s="67"/>
      <c r="HSP22" s="67"/>
      <c r="HSQ22" s="67"/>
      <c r="HSR22" s="67"/>
      <c r="HSS22" s="67"/>
      <c r="HST22" s="67"/>
      <c r="HSU22" s="67"/>
      <c r="HSV22" s="67"/>
      <c r="HSW22" s="67"/>
      <c r="HSX22" s="67"/>
      <c r="HSY22" s="67"/>
      <c r="HSZ22" s="67"/>
      <c r="HTA22" s="67"/>
      <c r="HTB22" s="67"/>
      <c r="HTC22" s="67"/>
      <c r="HTD22" s="67"/>
      <c r="HTE22" s="67"/>
      <c r="HTF22" s="67"/>
      <c r="HTG22" s="67"/>
      <c r="HTH22" s="67"/>
      <c r="HTI22" s="67"/>
      <c r="HTJ22" s="67"/>
      <c r="HTK22" s="67"/>
      <c r="HTL22" s="67"/>
      <c r="HTM22" s="67"/>
      <c r="HTN22" s="67"/>
      <c r="HTO22" s="67"/>
      <c r="HTP22" s="67"/>
      <c r="HTQ22" s="67"/>
      <c r="HTR22" s="67"/>
      <c r="HTS22" s="67"/>
      <c r="HTT22" s="67"/>
      <c r="HTU22" s="67"/>
      <c r="HTV22" s="67"/>
      <c r="HTW22" s="67"/>
      <c r="HTX22" s="67"/>
      <c r="HTY22" s="67"/>
      <c r="HTZ22" s="67"/>
      <c r="HUA22" s="67"/>
      <c r="HUB22" s="67"/>
      <c r="HUC22" s="67"/>
      <c r="HUD22" s="67"/>
      <c r="HUE22" s="67"/>
      <c r="HUF22" s="67"/>
      <c r="HUG22" s="67"/>
      <c r="HUH22" s="67"/>
      <c r="HUI22" s="67"/>
      <c r="HUJ22" s="67"/>
      <c r="HUK22" s="67"/>
      <c r="HUL22" s="67"/>
      <c r="HUM22" s="67"/>
      <c r="HUN22" s="67"/>
      <c r="HUO22" s="67"/>
      <c r="HUP22" s="67"/>
      <c r="HUQ22" s="67"/>
      <c r="HUR22" s="67"/>
      <c r="HUS22" s="67"/>
      <c r="HUT22" s="67"/>
      <c r="HUU22" s="67"/>
      <c r="HUV22" s="67"/>
      <c r="HUW22" s="67"/>
      <c r="HUX22" s="67"/>
      <c r="HUY22" s="67"/>
      <c r="HUZ22" s="67"/>
      <c r="HVA22" s="67"/>
      <c r="HVB22" s="67"/>
      <c r="HVC22" s="67"/>
      <c r="HVD22" s="67"/>
      <c r="HVE22" s="67"/>
      <c r="HVF22" s="67"/>
      <c r="HVG22" s="67"/>
      <c r="HVH22" s="67"/>
      <c r="HVI22" s="67"/>
      <c r="HVJ22" s="67"/>
      <c r="HVK22" s="67"/>
      <c r="HVL22" s="67"/>
      <c r="HVM22" s="67"/>
      <c r="HVN22" s="67"/>
      <c r="HVO22" s="67"/>
      <c r="HVP22" s="67"/>
      <c r="HVQ22" s="67"/>
      <c r="HVR22" s="67"/>
      <c r="HVS22" s="67"/>
      <c r="HVT22" s="67"/>
      <c r="HVU22" s="67"/>
      <c r="HVV22" s="67"/>
      <c r="HVW22" s="67"/>
      <c r="HVX22" s="67"/>
      <c r="HVY22" s="67"/>
      <c r="HVZ22" s="67"/>
      <c r="HWA22" s="67"/>
      <c r="HWB22" s="67"/>
      <c r="HWC22" s="67"/>
      <c r="HWD22" s="67"/>
      <c r="HWE22" s="67"/>
      <c r="HWF22" s="67"/>
      <c r="HWG22" s="67"/>
      <c r="HWH22" s="67"/>
      <c r="HWI22" s="67"/>
      <c r="HWJ22" s="67"/>
      <c r="HWK22" s="67"/>
      <c r="HWL22" s="67"/>
      <c r="HWM22" s="67"/>
      <c r="HWN22" s="67"/>
      <c r="HWO22" s="67"/>
      <c r="HWP22" s="67"/>
      <c r="HWQ22" s="67"/>
      <c r="HWR22" s="67"/>
      <c r="HWS22" s="67"/>
      <c r="HWT22" s="67"/>
      <c r="HWU22" s="67"/>
      <c r="HWV22" s="67"/>
      <c r="HWW22" s="67"/>
      <c r="HWX22" s="67"/>
      <c r="HWY22" s="67"/>
      <c r="HWZ22" s="67"/>
      <c r="HXA22" s="67"/>
      <c r="HXB22" s="67"/>
      <c r="HXC22" s="67"/>
      <c r="HXD22" s="67"/>
      <c r="HXE22" s="67"/>
      <c r="HXF22" s="67"/>
      <c r="HXG22" s="67"/>
      <c r="HXH22" s="67"/>
      <c r="HXI22" s="67"/>
      <c r="HXJ22" s="67"/>
      <c r="HXK22" s="67"/>
      <c r="HXL22" s="67"/>
      <c r="HXM22" s="67"/>
      <c r="HXN22" s="67"/>
      <c r="HXO22" s="67"/>
      <c r="HXP22" s="67"/>
      <c r="HXQ22" s="67"/>
      <c r="HXR22" s="67"/>
      <c r="HXS22" s="67"/>
      <c r="HXT22" s="67"/>
      <c r="HXU22" s="67"/>
      <c r="HXV22" s="67"/>
      <c r="HXW22" s="67"/>
      <c r="HXX22" s="67"/>
      <c r="HXY22" s="67"/>
      <c r="HXZ22" s="67"/>
      <c r="HYA22" s="67"/>
      <c r="HYB22" s="67"/>
      <c r="HYC22" s="67"/>
      <c r="HYD22" s="67"/>
      <c r="HYE22" s="67"/>
      <c r="HYF22" s="67"/>
      <c r="HYG22" s="67"/>
      <c r="HYH22" s="67"/>
      <c r="HYI22" s="67"/>
      <c r="HYJ22" s="67"/>
      <c r="HYK22" s="67"/>
      <c r="HYL22" s="67"/>
      <c r="HYM22" s="67"/>
      <c r="HYN22" s="67"/>
      <c r="HYO22" s="67"/>
      <c r="HYP22" s="67"/>
      <c r="HYQ22" s="67"/>
      <c r="HYR22" s="67"/>
      <c r="HYS22" s="67"/>
      <c r="HYT22" s="67"/>
      <c r="HYU22" s="67"/>
      <c r="HYV22" s="67"/>
      <c r="HYW22" s="67"/>
      <c r="HYX22" s="67"/>
      <c r="HYY22" s="67"/>
      <c r="HYZ22" s="67"/>
      <c r="HZA22" s="67"/>
      <c r="HZB22" s="67"/>
      <c r="HZC22" s="67"/>
      <c r="HZD22" s="67"/>
      <c r="HZE22" s="67"/>
      <c r="HZF22" s="67"/>
      <c r="HZG22" s="67"/>
      <c r="HZH22" s="67"/>
      <c r="HZI22" s="67"/>
      <c r="HZJ22" s="67"/>
      <c r="HZK22" s="67"/>
      <c r="HZL22" s="67"/>
      <c r="HZM22" s="67"/>
      <c r="HZN22" s="67"/>
      <c r="HZO22" s="67"/>
      <c r="HZP22" s="67"/>
      <c r="HZQ22" s="67"/>
      <c r="HZR22" s="67"/>
      <c r="HZS22" s="67"/>
      <c r="HZT22" s="67"/>
      <c r="HZU22" s="67"/>
      <c r="HZV22" s="67"/>
      <c r="HZW22" s="67"/>
      <c r="HZX22" s="67"/>
      <c r="HZY22" s="67"/>
      <c r="HZZ22" s="67"/>
      <c r="IAA22" s="67"/>
      <c r="IAB22" s="67"/>
      <c r="IAC22" s="67"/>
      <c r="IAD22" s="67"/>
      <c r="IAE22" s="67"/>
      <c r="IAF22" s="67"/>
      <c r="IAG22" s="67"/>
      <c r="IAH22" s="67"/>
      <c r="IAI22" s="67"/>
      <c r="IAJ22" s="67"/>
      <c r="IAK22" s="67"/>
      <c r="IAL22" s="67"/>
      <c r="IAM22" s="67"/>
      <c r="IAN22" s="67"/>
      <c r="IAO22" s="67"/>
      <c r="IAP22" s="67"/>
      <c r="IAQ22" s="67"/>
      <c r="IAR22" s="67"/>
      <c r="IAS22" s="67"/>
      <c r="IAT22" s="67"/>
      <c r="IAU22" s="67"/>
      <c r="IAV22" s="67"/>
      <c r="IAW22" s="67"/>
      <c r="IAX22" s="67"/>
      <c r="IAY22" s="67"/>
      <c r="IAZ22" s="67"/>
      <c r="IBA22" s="67"/>
      <c r="IBB22" s="67"/>
      <c r="IBC22" s="67"/>
      <c r="IBD22" s="67"/>
      <c r="IBE22" s="67"/>
      <c r="IBF22" s="67"/>
      <c r="IBG22" s="67"/>
      <c r="IBH22" s="67"/>
      <c r="IBI22" s="67"/>
      <c r="IBJ22" s="67"/>
      <c r="IBK22" s="67"/>
      <c r="IBL22" s="67"/>
      <c r="IBM22" s="67"/>
      <c r="IBN22" s="67"/>
      <c r="IBO22" s="67"/>
      <c r="IBP22" s="67"/>
      <c r="IBQ22" s="67"/>
      <c r="IBR22" s="67"/>
      <c r="IBS22" s="67"/>
      <c r="IBT22" s="67"/>
      <c r="IBU22" s="67"/>
      <c r="IBV22" s="67"/>
      <c r="IBW22" s="67"/>
      <c r="IBX22" s="67"/>
      <c r="IBY22" s="67"/>
      <c r="IBZ22" s="67"/>
      <c r="ICA22" s="67"/>
      <c r="ICB22" s="67"/>
      <c r="ICC22" s="67"/>
      <c r="ICD22" s="67"/>
      <c r="ICE22" s="67"/>
      <c r="ICF22" s="67"/>
      <c r="ICG22" s="67"/>
      <c r="ICH22" s="67"/>
      <c r="ICI22" s="67"/>
      <c r="ICJ22" s="67"/>
      <c r="ICK22" s="67"/>
      <c r="ICL22" s="67"/>
      <c r="ICM22" s="67"/>
      <c r="ICN22" s="67"/>
      <c r="ICO22" s="67"/>
      <c r="ICP22" s="67"/>
      <c r="ICQ22" s="67"/>
      <c r="ICR22" s="67"/>
      <c r="ICS22" s="67"/>
      <c r="ICT22" s="67"/>
      <c r="ICU22" s="67"/>
      <c r="ICV22" s="67"/>
      <c r="ICW22" s="67"/>
      <c r="ICX22" s="67"/>
      <c r="ICY22" s="67"/>
      <c r="ICZ22" s="67"/>
      <c r="IDA22" s="67"/>
      <c r="IDB22" s="67"/>
      <c r="IDC22" s="67"/>
      <c r="IDD22" s="67"/>
      <c r="IDE22" s="67"/>
      <c r="IDF22" s="67"/>
      <c r="IDG22" s="67"/>
      <c r="IDH22" s="67"/>
      <c r="IDI22" s="67"/>
      <c r="IDJ22" s="67"/>
      <c r="IDK22" s="67"/>
      <c r="IDL22" s="67"/>
      <c r="IDM22" s="67"/>
      <c r="IDN22" s="67"/>
      <c r="IDO22" s="67"/>
      <c r="IDP22" s="67"/>
      <c r="IDQ22" s="67"/>
      <c r="IDR22" s="67"/>
      <c r="IDS22" s="67"/>
      <c r="IDT22" s="67"/>
      <c r="IDU22" s="67"/>
      <c r="IDV22" s="67"/>
      <c r="IDW22" s="67"/>
      <c r="IDX22" s="67"/>
      <c r="IDY22" s="67"/>
      <c r="IDZ22" s="67"/>
      <c r="IEA22" s="67"/>
      <c r="IEB22" s="67"/>
      <c r="IEC22" s="67"/>
      <c r="IED22" s="67"/>
      <c r="IEE22" s="67"/>
      <c r="IEF22" s="67"/>
      <c r="IEG22" s="67"/>
      <c r="IEH22" s="67"/>
      <c r="IEI22" s="67"/>
      <c r="IEJ22" s="67"/>
      <c r="IEK22" s="67"/>
      <c r="IEL22" s="67"/>
      <c r="IEM22" s="67"/>
      <c r="IEN22" s="67"/>
      <c r="IEO22" s="67"/>
      <c r="IEP22" s="67"/>
      <c r="IEQ22" s="67"/>
      <c r="IER22" s="67"/>
      <c r="IES22" s="67"/>
      <c r="IET22" s="67"/>
      <c r="IEU22" s="67"/>
      <c r="IEV22" s="67"/>
      <c r="IEW22" s="67"/>
      <c r="IEX22" s="67"/>
      <c r="IEY22" s="67"/>
      <c r="IEZ22" s="67"/>
      <c r="IFA22" s="67"/>
      <c r="IFB22" s="67"/>
      <c r="IFC22" s="67"/>
      <c r="IFD22" s="67"/>
      <c r="IFE22" s="67"/>
      <c r="IFF22" s="67"/>
      <c r="IFG22" s="67"/>
      <c r="IFH22" s="67"/>
      <c r="IFI22" s="67"/>
      <c r="IFJ22" s="67"/>
      <c r="IFK22" s="67"/>
      <c r="IFL22" s="67"/>
      <c r="IFM22" s="67"/>
      <c r="IFN22" s="67"/>
      <c r="IFO22" s="67"/>
      <c r="IFP22" s="67"/>
      <c r="IFQ22" s="67"/>
      <c r="IFR22" s="67"/>
      <c r="IFS22" s="67"/>
      <c r="IFT22" s="67"/>
      <c r="IFU22" s="67"/>
      <c r="IFV22" s="67"/>
      <c r="IFW22" s="67"/>
      <c r="IFX22" s="67"/>
      <c r="IFY22" s="67"/>
      <c r="IFZ22" s="67"/>
      <c r="IGA22" s="67"/>
      <c r="IGB22" s="67"/>
      <c r="IGC22" s="67"/>
      <c r="IGD22" s="67"/>
      <c r="IGE22" s="67"/>
      <c r="IGF22" s="67"/>
      <c r="IGG22" s="67"/>
      <c r="IGH22" s="67"/>
      <c r="IGI22" s="67"/>
      <c r="IGJ22" s="67"/>
      <c r="IGK22" s="67"/>
      <c r="IGL22" s="67"/>
      <c r="IGM22" s="67"/>
      <c r="IGN22" s="67"/>
      <c r="IGO22" s="67"/>
      <c r="IGP22" s="67"/>
      <c r="IGQ22" s="67"/>
      <c r="IGR22" s="67"/>
      <c r="IGS22" s="67"/>
      <c r="IGT22" s="67"/>
      <c r="IGU22" s="67"/>
      <c r="IGV22" s="67"/>
      <c r="IGW22" s="67"/>
      <c r="IGX22" s="67"/>
      <c r="IGY22" s="67"/>
      <c r="IGZ22" s="67"/>
      <c r="IHA22" s="67"/>
      <c r="IHB22" s="67"/>
      <c r="IHC22" s="67"/>
      <c r="IHD22" s="67"/>
      <c r="IHE22" s="67"/>
      <c r="IHF22" s="67"/>
      <c r="IHG22" s="67"/>
      <c r="IHH22" s="67"/>
      <c r="IHI22" s="67"/>
      <c r="IHJ22" s="67"/>
      <c r="IHK22" s="67"/>
      <c r="IHL22" s="67"/>
      <c r="IHM22" s="67"/>
      <c r="IHN22" s="67"/>
      <c r="IHO22" s="67"/>
      <c r="IHP22" s="67"/>
      <c r="IHQ22" s="67"/>
      <c r="IHR22" s="67"/>
      <c r="IHS22" s="67"/>
      <c r="IHT22" s="67"/>
      <c r="IHU22" s="67"/>
      <c r="IHV22" s="67"/>
      <c r="IHW22" s="67"/>
      <c r="IHX22" s="67"/>
      <c r="IHY22" s="67"/>
      <c r="IHZ22" s="67"/>
      <c r="IIA22" s="67"/>
      <c r="IIB22" s="67"/>
      <c r="IIC22" s="67"/>
      <c r="IID22" s="67"/>
      <c r="IIE22" s="67"/>
      <c r="IIF22" s="67"/>
      <c r="IIG22" s="67"/>
      <c r="IIH22" s="67"/>
      <c r="III22" s="67"/>
      <c r="IIJ22" s="67"/>
      <c r="IIK22" s="67"/>
      <c r="IIL22" s="67"/>
      <c r="IIM22" s="67"/>
      <c r="IIN22" s="67"/>
      <c r="IIO22" s="67"/>
      <c r="IIP22" s="67"/>
      <c r="IIQ22" s="67"/>
      <c r="IIR22" s="67"/>
      <c r="IIS22" s="67"/>
      <c r="IIT22" s="67"/>
      <c r="IIU22" s="67"/>
      <c r="IIV22" s="67"/>
      <c r="IIW22" s="67"/>
      <c r="IIX22" s="67"/>
      <c r="IIY22" s="67"/>
      <c r="IIZ22" s="67"/>
      <c r="IJA22" s="67"/>
      <c r="IJB22" s="67"/>
      <c r="IJC22" s="67"/>
      <c r="IJD22" s="67"/>
      <c r="IJE22" s="67"/>
      <c r="IJF22" s="67"/>
      <c r="IJG22" s="67"/>
      <c r="IJH22" s="67"/>
      <c r="IJI22" s="67"/>
      <c r="IJJ22" s="67"/>
      <c r="IJK22" s="67"/>
      <c r="IJL22" s="67"/>
      <c r="IJM22" s="67"/>
      <c r="IJN22" s="67"/>
      <c r="IJO22" s="67"/>
      <c r="IJP22" s="67"/>
      <c r="IJQ22" s="67"/>
      <c r="IJR22" s="67"/>
      <c r="IJS22" s="67"/>
      <c r="IJT22" s="67"/>
      <c r="IJU22" s="67"/>
      <c r="IJV22" s="67"/>
      <c r="IJW22" s="67"/>
      <c r="IJX22" s="67"/>
      <c r="IJY22" s="67"/>
      <c r="IJZ22" s="67"/>
      <c r="IKA22" s="67"/>
      <c r="IKB22" s="67"/>
      <c r="IKC22" s="67"/>
      <c r="IKD22" s="67"/>
      <c r="IKE22" s="67"/>
      <c r="IKF22" s="67"/>
      <c r="IKG22" s="67"/>
      <c r="IKH22" s="67"/>
      <c r="IKI22" s="67"/>
      <c r="IKJ22" s="67"/>
      <c r="IKK22" s="67"/>
      <c r="IKL22" s="67"/>
      <c r="IKM22" s="67"/>
      <c r="IKN22" s="67"/>
      <c r="IKO22" s="67"/>
      <c r="IKP22" s="67"/>
      <c r="IKQ22" s="67"/>
      <c r="IKR22" s="67"/>
      <c r="IKS22" s="67"/>
      <c r="IKT22" s="67"/>
      <c r="IKU22" s="67"/>
      <c r="IKV22" s="67"/>
      <c r="IKW22" s="67"/>
      <c r="IKX22" s="67"/>
      <c r="IKY22" s="67"/>
      <c r="IKZ22" s="67"/>
      <c r="ILA22" s="67"/>
      <c r="ILB22" s="67"/>
      <c r="ILC22" s="67"/>
      <c r="ILD22" s="67"/>
      <c r="ILE22" s="67"/>
      <c r="ILF22" s="67"/>
      <c r="ILG22" s="67"/>
      <c r="ILH22" s="67"/>
      <c r="ILI22" s="67"/>
      <c r="ILJ22" s="67"/>
      <c r="ILK22" s="67"/>
      <c r="ILL22" s="67"/>
      <c r="ILM22" s="67"/>
      <c r="ILN22" s="67"/>
      <c r="ILO22" s="67"/>
      <c r="ILP22" s="67"/>
      <c r="ILQ22" s="67"/>
      <c r="ILR22" s="67"/>
      <c r="ILS22" s="67"/>
      <c r="ILT22" s="67"/>
      <c r="ILU22" s="67"/>
      <c r="ILV22" s="67"/>
      <c r="ILW22" s="67"/>
      <c r="ILX22" s="67"/>
      <c r="ILY22" s="67"/>
      <c r="ILZ22" s="67"/>
      <c r="IMA22" s="67"/>
      <c r="IMB22" s="67"/>
      <c r="IMC22" s="67"/>
      <c r="IMD22" s="67"/>
      <c r="IME22" s="67"/>
      <c r="IMF22" s="67"/>
      <c r="IMG22" s="67"/>
      <c r="IMH22" s="67"/>
      <c r="IMI22" s="67"/>
      <c r="IMJ22" s="67"/>
      <c r="IMK22" s="67"/>
      <c r="IML22" s="67"/>
      <c r="IMM22" s="67"/>
      <c r="IMN22" s="67"/>
      <c r="IMO22" s="67"/>
      <c r="IMP22" s="67"/>
      <c r="IMQ22" s="67"/>
      <c r="IMR22" s="67"/>
      <c r="IMS22" s="67"/>
      <c r="IMT22" s="67"/>
      <c r="IMU22" s="67"/>
      <c r="IMV22" s="67"/>
      <c r="IMW22" s="67"/>
      <c r="IMX22" s="67"/>
      <c r="IMY22" s="67"/>
      <c r="IMZ22" s="67"/>
      <c r="INA22" s="67"/>
      <c r="INB22" s="67"/>
      <c r="INC22" s="67"/>
      <c r="IND22" s="67"/>
      <c r="INE22" s="67"/>
      <c r="INF22" s="67"/>
      <c r="ING22" s="67"/>
      <c r="INH22" s="67"/>
      <c r="INI22" s="67"/>
      <c r="INJ22" s="67"/>
      <c r="INK22" s="67"/>
      <c r="INL22" s="67"/>
      <c r="INM22" s="67"/>
      <c r="INN22" s="67"/>
      <c r="INO22" s="67"/>
      <c r="INP22" s="67"/>
      <c r="INQ22" s="67"/>
      <c r="INR22" s="67"/>
      <c r="INS22" s="67"/>
      <c r="INT22" s="67"/>
      <c r="INU22" s="67"/>
      <c r="INV22" s="67"/>
      <c r="INW22" s="67"/>
      <c r="INX22" s="67"/>
      <c r="INY22" s="67"/>
      <c r="INZ22" s="67"/>
      <c r="IOA22" s="67"/>
      <c r="IOB22" s="67"/>
      <c r="IOC22" s="67"/>
      <c r="IOD22" s="67"/>
      <c r="IOE22" s="67"/>
      <c r="IOF22" s="67"/>
      <c r="IOG22" s="67"/>
      <c r="IOH22" s="67"/>
      <c r="IOI22" s="67"/>
      <c r="IOJ22" s="67"/>
      <c r="IOK22" s="67"/>
      <c r="IOL22" s="67"/>
      <c r="IOM22" s="67"/>
      <c r="ION22" s="67"/>
      <c r="IOO22" s="67"/>
      <c r="IOP22" s="67"/>
      <c r="IOQ22" s="67"/>
      <c r="IOR22" s="67"/>
      <c r="IOS22" s="67"/>
      <c r="IOT22" s="67"/>
      <c r="IOU22" s="67"/>
      <c r="IOV22" s="67"/>
      <c r="IOW22" s="67"/>
      <c r="IOX22" s="67"/>
      <c r="IOY22" s="67"/>
      <c r="IOZ22" s="67"/>
      <c r="IPA22" s="67"/>
      <c r="IPB22" s="67"/>
      <c r="IPC22" s="67"/>
      <c r="IPD22" s="67"/>
      <c r="IPE22" s="67"/>
      <c r="IPF22" s="67"/>
      <c r="IPG22" s="67"/>
      <c r="IPH22" s="67"/>
      <c r="IPI22" s="67"/>
      <c r="IPJ22" s="67"/>
      <c r="IPK22" s="67"/>
      <c r="IPL22" s="67"/>
      <c r="IPM22" s="67"/>
      <c r="IPN22" s="67"/>
      <c r="IPO22" s="67"/>
      <c r="IPP22" s="67"/>
      <c r="IPQ22" s="67"/>
      <c r="IPR22" s="67"/>
      <c r="IPS22" s="67"/>
      <c r="IPT22" s="67"/>
      <c r="IPU22" s="67"/>
      <c r="IPV22" s="67"/>
      <c r="IPW22" s="67"/>
      <c r="IPX22" s="67"/>
      <c r="IPY22" s="67"/>
      <c r="IPZ22" s="67"/>
      <c r="IQA22" s="67"/>
      <c r="IQB22" s="67"/>
      <c r="IQC22" s="67"/>
      <c r="IQD22" s="67"/>
      <c r="IQE22" s="67"/>
      <c r="IQF22" s="67"/>
      <c r="IQG22" s="67"/>
      <c r="IQH22" s="67"/>
      <c r="IQI22" s="67"/>
      <c r="IQJ22" s="67"/>
      <c r="IQK22" s="67"/>
      <c r="IQL22" s="67"/>
      <c r="IQM22" s="67"/>
      <c r="IQN22" s="67"/>
      <c r="IQO22" s="67"/>
      <c r="IQP22" s="67"/>
      <c r="IQQ22" s="67"/>
      <c r="IQR22" s="67"/>
      <c r="IQS22" s="67"/>
      <c r="IQT22" s="67"/>
      <c r="IQU22" s="67"/>
      <c r="IQV22" s="67"/>
      <c r="IQW22" s="67"/>
      <c r="IQX22" s="67"/>
      <c r="IQY22" s="67"/>
      <c r="IQZ22" s="67"/>
      <c r="IRA22" s="67"/>
      <c r="IRB22" s="67"/>
      <c r="IRC22" s="67"/>
      <c r="IRD22" s="67"/>
      <c r="IRE22" s="67"/>
      <c r="IRF22" s="67"/>
      <c r="IRG22" s="67"/>
      <c r="IRH22" s="67"/>
      <c r="IRI22" s="67"/>
      <c r="IRJ22" s="67"/>
      <c r="IRK22" s="67"/>
      <c r="IRL22" s="67"/>
      <c r="IRM22" s="67"/>
      <c r="IRN22" s="67"/>
      <c r="IRO22" s="67"/>
      <c r="IRP22" s="67"/>
      <c r="IRQ22" s="67"/>
      <c r="IRR22" s="67"/>
      <c r="IRS22" s="67"/>
      <c r="IRT22" s="67"/>
      <c r="IRU22" s="67"/>
      <c r="IRV22" s="67"/>
      <c r="IRW22" s="67"/>
      <c r="IRX22" s="67"/>
      <c r="IRY22" s="67"/>
      <c r="IRZ22" s="67"/>
      <c r="ISA22" s="67"/>
      <c r="ISB22" s="67"/>
      <c r="ISC22" s="67"/>
      <c r="ISD22" s="67"/>
      <c r="ISE22" s="67"/>
      <c r="ISF22" s="67"/>
      <c r="ISG22" s="67"/>
      <c r="ISH22" s="67"/>
      <c r="ISI22" s="67"/>
      <c r="ISJ22" s="67"/>
      <c r="ISK22" s="67"/>
      <c r="ISL22" s="67"/>
      <c r="ISM22" s="67"/>
      <c r="ISN22" s="67"/>
      <c r="ISO22" s="67"/>
      <c r="ISP22" s="67"/>
      <c r="ISQ22" s="67"/>
      <c r="ISR22" s="67"/>
      <c r="ISS22" s="67"/>
      <c r="IST22" s="67"/>
      <c r="ISU22" s="67"/>
      <c r="ISV22" s="67"/>
      <c r="ISW22" s="67"/>
      <c r="ISX22" s="67"/>
      <c r="ISY22" s="67"/>
      <c r="ISZ22" s="67"/>
      <c r="ITA22" s="67"/>
      <c r="ITB22" s="67"/>
      <c r="ITC22" s="67"/>
      <c r="ITD22" s="67"/>
      <c r="ITE22" s="67"/>
      <c r="ITF22" s="67"/>
      <c r="ITG22" s="67"/>
      <c r="ITH22" s="67"/>
      <c r="ITI22" s="67"/>
      <c r="ITJ22" s="67"/>
      <c r="ITK22" s="67"/>
      <c r="ITL22" s="67"/>
      <c r="ITM22" s="67"/>
      <c r="ITN22" s="67"/>
      <c r="ITO22" s="67"/>
      <c r="ITP22" s="67"/>
      <c r="ITQ22" s="67"/>
      <c r="ITR22" s="67"/>
      <c r="ITS22" s="67"/>
      <c r="ITT22" s="67"/>
      <c r="ITU22" s="67"/>
      <c r="ITV22" s="67"/>
      <c r="ITW22" s="67"/>
      <c r="ITX22" s="67"/>
      <c r="ITY22" s="67"/>
      <c r="ITZ22" s="67"/>
      <c r="IUA22" s="67"/>
      <c r="IUB22" s="67"/>
      <c r="IUC22" s="67"/>
      <c r="IUD22" s="67"/>
      <c r="IUE22" s="67"/>
      <c r="IUF22" s="67"/>
      <c r="IUG22" s="67"/>
      <c r="IUH22" s="67"/>
      <c r="IUI22" s="67"/>
      <c r="IUJ22" s="67"/>
      <c r="IUK22" s="67"/>
      <c r="IUL22" s="67"/>
      <c r="IUM22" s="67"/>
      <c r="IUN22" s="67"/>
      <c r="IUO22" s="67"/>
      <c r="IUP22" s="67"/>
      <c r="IUQ22" s="67"/>
      <c r="IUR22" s="67"/>
      <c r="IUS22" s="67"/>
      <c r="IUT22" s="67"/>
      <c r="IUU22" s="67"/>
      <c r="IUV22" s="67"/>
      <c r="IUW22" s="67"/>
      <c r="IUX22" s="67"/>
      <c r="IUY22" s="67"/>
      <c r="IUZ22" s="67"/>
      <c r="IVA22" s="67"/>
      <c r="IVB22" s="67"/>
      <c r="IVC22" s="67"/>
      <c r="IVD22" s="67"/>
      <c r="IVE22" s="67"/>
      <c r="IVF22" s="67"/>
      <c r="IVG22" s="67"/>
      <c r="IVH22" s="67"/>
      <c r="IVI22" s="67"/>
      <c r="IVJ22" s="67"/>
      <c r="IVK22" s="67"/>
      <c r="IVL22" s="67"/>
      <c r="IVM22" s="67"/>
      <c r="IVN22" s="67"/>
      <c r="IVO22" s="67"/>
      <c r="IVP22" s="67"/>
      <c r="IVQ22" s="67"/>
      <c r="IVR22" s="67"/>
      <c r="IVS22" s="67"/>
      <c r="IVT22" s="67"/>
      <c r="IVU22" s="67"/>
      <c r="IVV22" s="67"/>
      <c r="IVW22" s="67"/>
      <c r="IVX22" s="67"/>
      <c r="IVY22" s="67"/>
      <c r="IVZ22" s="67"/>
      <c r="IWA22" s="67"/>
      <c r="IWB22" s="67"/>
      <c r="IWC22" s="67"/>
      <c r="IWD22" s="67"/>
      <c r="IWE22" s="67"/>
      <c r="IWF22" s="67"/>
      <c r="IWG22" s="67"/>
      <c r="IWH22" s="67"/>
      <c r="IWI22" s="67"/>
      <c r="IWJ22" s="67"/>
      <c r="IWK22" s="67"/>
      <c r="IWL22" s="67"/>
      <c r="IWM22" s="67"/>
      <c r="IWN22" s="67"/>
      <c r="IWO22" s="67"/>
      <c r="IWP22" s="67"/>
      <c r="IWQ22" s="67"/>
      <c r="IWR22" s="67"/>
      <c r="IWS22" s="67"/>
      <c r="IWT22" s="67"/>
      <c r="IWU22" s="67"/>
      <c r="IWV22" s="67"/>
      <c r="IWW22" s="67"/>
      <c r="IWX22" s="67"/>
      <c r="IWY22" s="67"/>
      <c r="IWZ22" s="67"/>
      <c r="IXA22" s="67"/>
      <c r="IXB22" s="67"/>
      <c r="IXC22" s="67"/>
      <c r="IXD22" s="67"/>
      <c r="IXE22" s="67"/>
      <c r="IXF22" s="67"/>
      <c r="IXG22" s="67"/>
      <c r="IXH22" s="67"/>
      <c r="IXI22" s="67"/>
      <c r="IXJ22" s="67"/>
      <c r="IXK22" s="67"/>
      <c r="IXL22" s="67"/>
      <c r="IXM22" s="67"/>
      <c r="IXN22" s="67"/>
      <c r="IXO22" s="67"/>
      <c r="IXP22" s="67"/>
      <c r="IXQ22" s="67"/>
      <c r="IXR22" s="67"/>
      <c r="IXS22" s="67"/>
      <c r="IXT22" s="67"/>
      <c r="IXU22" s="67"/>
      <c r="IXV22" s="67"/>
      <c r="IXW22" s="67"/>
      <c r="IXX22" s="67"/>
      <c r="IXY22" s="67"/>
      <c r="IXZ22" s="67"/>
      <c r="IYA22" s="67"/>
      <c r="IYB22" s="67"/>
      <c r="IYC22" s="67"/>
      <c r="IYD22" s="67"/>
      <c r="IYE22" s="67"/>
      <c r="IYF22" s="67"/>
      <c r="IYG22" s="67"/>
      <c r="IYH22" s="67"/>
      <c r="IYI22" s="67"/>
      <c r="IYJ22" s="67"/>
      <c r="IYK22" s="67"/>
      <c r="IYL22" s="67"/>
      <c r="IYM22" s="67"/>
      <c r="IYN22" s="67"/>
      <c r="IYO22" s="67"/>
      <c r="IYP22" s="67"/>
      <c r="IYQ22" s="67"/>
      <c r="IYR22" s="67"/>
      <c r="IYS22" s="67"/>
      <c r="IYT22" s="67"/>
      <c r="IYU22" s="67"/>
      <c r="IYV22" s="67"/>
      <c r="IYW22" s="67"/>
      <c r="IYX22" s="67"/>
      <c r="IYY22" s="67"/>
      <c r="IYZ22" s="67"/>
      <c r="IZA22" s="67"/>
      <c r="IZB22" s="67"/>
      <c r="IZC22" s="67"/>
      <c r="IZD22" s="67"/>
      <c r="IZE22" s="67"/>
      <c r="IZF22" s="67"/>
      <c r="IZG22" s="67"/>
      <c r="IZH22" s="67"/>
      <c r="IZI22" s="67"/>
      <c r="IZJ22" s="67"/>
      <c r="IZK22" s="67"/>
      <c r="IZL22" s="67"/>
      <c r="IZM22" s="67"/>
      <c r="IZN22" s="67"/>
      <c r="IZO22" s="67"/>
      <c r="IZP22" s="67"/>
      <c r="IZQ22" s="67"/>
      <c r="IZR22" s="67"/>
      <c r="IZS22" s="67"/>
      <c r="IZT22" s="67"/>
      <c r="IZU22" s="67"/>
      <c r="IZV22" s="67"/>
      <c r="IZW22" s="67"/>
      <c r="IZX22" s="67"/>
      <c r="IZY22" s="67"/>
      <c r="IZZ22" s="67"/>
      <c r="JAA22" s="67"/>
      <c r="JAB22" s="67"/>
      <c r="JAC22" s="67"/>
      <c r="JAD22" s="67"/>
      <c r="JAE22" s="67"/>
      <c r="JAF22" s="67"/>
      <c r="JAG22" s="67"/>
      <c r="JAH22" s="67"/>
      <c r="JAI22" s="67"/>
      <c r="JAJ22" s="67"/>
      <c r="JAK22" s="67"/>
      <c r="JAL22" s="67"/>
      <c r="JAM22" s="67"/>
      <c r="JAN22" s="67"/>
      <c r="JAO22" s="67"/>
      <c r="JAP22" s="67"/>
      <c r="JAQ22" s="67"/>
      <c r="JAR22" s="67"/>
      <c r="JAS22" s="67"/>
      <c r="JAT22" s="67"/>
      <c r="JAU22" s="67"/>
      <c r="JAV22" s="67"/>
      <c r="JAW22" s="67"/>
      <c r="JAX22" s="67"/>
      <c r="JAY22" s="67"/>
      <c r="JAZ22" s="67"/>
      <c r="JBA22" s="67"/>
      <c r="JBB22" s="67"/>
      <c r="JBC22" s="67"/>
      <c r="JBD22" s="67"/>
      <c r="JBE22" s="67"/>
      <c r="JBF22" s="67"/>
      <c r="JBG22" s="67"/>
      <c r="JBH22" s="67"/>
      <c r="JBI22" s="67"/>
      <c r="JBJ22" s="67"/>
      <c r="JBK22" s="67"/>
      <c r="JBL22" s="67"/>
      <c r="JBM22" s="67"/>
      <c r="JBN22" s="67"/>
      <c r="JBO22" s="67"/>
      <c r="JBP22" s="67"/>
      <c r="JBQ22" s="67"/>
      <c r="JBR22" s="67"/>
      <c r="JBS22" s="67"/>
      <c r="JBT22" s="67"/>
      <c r="JBU22" s="67"/>
      <c r="JBV22" s="67"/>
      <c r="JBW22" s="67"/>
      <c r="JBX22" s="67"/>
      <c r="JBY22" s="67"/>
      <c r="JBZ22" s="67"/>
      <c r="JCA22" s="67"/>
      <c r="JCB22" s="67"/>
      <c r="JCC22" s="67"/>
      <c r="JCD22" s="67"/>
      <c r="JCE22" s="67"/>
      <c r="JCF22" s="67"/>
      <c r="JCG22" s="67"/>
      <c r="JCH22" s="67"/>
      <c r="JCI22" s="67"/>
      <c r="JCJ22" s="67"/>
      <c r="JCK22" s="67"/>
      <c r="JCL22" s="67"/>
      <c r="JCM22" s="67"/>
      <c r="JCN22" s="67"/>
      <c r="JCO22" s="67"/>
      <c r="JCP22" s="67"/>
      <c r="JCQ22" s="67"/>
      <c r="JCR22" s="67"/>
      <c r="JCS22" s="67"/>
      <c r="JCT22" s="67"/>
      <c r="JCU22" s="67"/>
      <c r="JCV22" s="67"/>
      <c r="JCW22" s="67"/>
      <c r="JCX22" s="67"/>
      <c r="JCY22" s="67"/>
      <c r="JCZ22" s="67"/>
      <c r="JDA22" s="67"/>
      <c r="JDB22" s="67"/>
      <c r="JDC22" s="67"/>
      <c r="JDD22" s="67"/>
      <c r="JDE22" s="67"/>
      <c r="JDF22" s="67"/>
      <c r="JDG22" s="67"/>
      <c r="JDH22" s="67"/>
      <c r="JDI22" s="67"/>
      <c r="JDJ22" s="67"/>
      <c r="JDK22" s="67"/>
      <c r="JDL22" s="67"/>
      <c r="JDM22" s="67"/>
      <c r="JDN22" s="67"/>
      <c r="JDO22" s="67"/>
      <c r="JDP22" s="67"/>
      <c r="JDQ22" s="67"/>
      <c r="JDR22" s="67"/>
      <c r="JDS22" s="67"/>
      <c r="JDT22" s="67"/>
      <c r="JDU22" s="67"/>
      <c r="JDV22" s="67"/>
      <c r="JDW22" s="67"/>
      <c r="JDX22" s="67"/>
      <c r="JDY22" s="67"/>
      <c r="JDZ22" s="67"/>
      <c r="JEA22" s="67"/>
      <c r="JEB22" s="67"/>
      <c r="JEC22" s="67"/>
      <c r="JED22" s="67"/>
      <c r="JEE22" s="67"/>
      <c r="JEF22" s="67"/>
      <c r="JEG22" s="67"/>
      <c r="JEH22" s="67"/>
      <c r="JEI22" s="67"/>
      <c r="JEJ22" s="67"/>
      <c r="JEK22" s="67"/>
      <c r="JEL22" s="67"/>
      <c r="JEM22" s="67"/>
      <c r="JEN22" s="67"/>
      <c r="JEO22" s="67"/>
      <c r="JEP22" s="67"/>
      <c r="JEQ22" s="67"/>
      <c r="JER22" s="67"/>
      <c r="JES22" s="67"/>
      <c r="JET22" s="67"/>
      <c r="JEU22" s="67"/>
      <c r="JEV22" s="67"/>
      <c r="JEW22" s="67"/>
      <c r="JEX22" s="67"/>
      <c r="JEY22" s="67"/>
      <c r="JEZ22" s="67"/>
      <c r="JFA22" s="67"/>
      <c r="JFB22" s="67"/>
      <c r="JFC22" s="67"/>
      <c r="JFD22" s="67"/>
      <c r="JFE22" s="67"/>
      <c r="JFF22" s="67"/>
      <c r="JFG22" s="67"/>
      <c r="JFH22" s="67"/>
      <c r="JFI22" s="67"/>
      <c r="JFJ22" s="67"/>
      <c r="JFK22" s="67"/>
      <c r="JFL22" s="67"/>
      <c r="JFM22" s="67"/>
      <c r="JFN22" s="67"/>
      <c r="JFO22" s="67"/>
      <c r="JFP22" s="67"/>
      <c r="JFQ22" s="67"/>
      <c r="JFR22" s="67"/>
      <c r="JFS22" s="67"/>
      <c r="JFT22" s="67"/>
      <c r="JFU22" s="67"/>
      <c r="JFV22" s="67"/>
      <c r="JFW22" s="67"/>
      <c r="JFX22" s="67"/>
      <c r="JFY22" s="67"/>
      <c r="JFZ22" s="67"/>
      <c r="JGA22" s="67"/>
      <c r="JGB22" s="67"/>
      <c r="JGC22" s="67"/>
      <c r="JGD22" s="67"/>
      <c r="JGE22" s="67"/>
      <c r="JGF22" s="67"/>
      <c r="JGG22" s="67"/>
      <c r="JGH22" s="67"/>
      <c r="JGI22" s="67"/>
      <c r="JGJ22" s="67"/>
      <c r="JGK22" s="67"/>
      <c r="JGL22" s="67"/>
      <c r="JGM22" s="67"/>
      <c r="JGN22" s="67"/>
      <c r="JGO22" s="67"/>
      <c r="JGP22" s="67"/>
      <c r="JGQ22" s="67"/>
      <c r="JGR22" s="67"/>
      <c r="JGS22" s="67"/>
      <c r="JGT22" s="67"/>
      <c r="JGU22" s="67"/>
      <c r="JGV22" s="67"/>
      <c r="JGW22" s="67"/>
      <c r="JGX22" s="67"/>
      <c r="JGY22" s="67"/>
      <c r="JGZ22" s="67"/>
      <c r="JHA22" s="67"/>
      <c r="JHB22" s="67"/>
      <c r="JHC22" s="67"/>
      <c r="JHD22" s="67"/>
      <c r="JHE22" s="67"/>
      <c r="JHF22" s="67"/>
      <c r="JHG22" s="67"/>
      <c r="JHH22" s="67"/>
      <c r="JHI22" s="67"/>
      <c r="JHJ22" s="67"/>
      <c r="JHK22" s="67"/>
      <c r="JHL22" s="67"/>
      <c r="JHM22" s="67"/>
      <c r="JHN22" s="67"/>
      <c r="JHO22" s="67"/>
      <c r="JHP22" s="67"/>
      <c r="JHQ22" s="67"/>
      <c r="JHR22" s="67"/>
      <c r="JHS22" s="67"/>
      <c r="JHT22" s="67"/>
      <c r="JHU22" s="67"/>
      <c r="JHV22" s="67"/>
      <c r="JHW22" s="67"/>
      <c r="JHX22" s="67"/>
      <c r="JHY22" s="67"/>
      <c r="JHZ22" s="67"/>
      <c r="JIA22" s="67"/>
      <c r="JIB22" s="67"/>
      <c r="JIC22" s="67"/>
      <c r="JID22" s="67"/>
      <c r="JIE22" s="67"/>
      <c r="JIF22" s="67"/>
      <c r="JIG22" s="67"/>
      <c r="JIH22" s="67"/>
      <c r="JII22" s="67"/>
      <c r="JIJ22" s="67"/>
      <c r="JIK22" s="67"/>
      <c r="JIL22" s="67"/>
      <c r="JIM22" s="67"/>
      <c r="JIN22" s="67"/>
      <c r="JIO22" s="67"/>
      <c r="JIP22" s="67"/>
      <c r="JIQ22" s="67"/>
      <c r="JIR22" s="67"/>
      <c r="JIS22" s="67"/>
      <c r="JIT22" s="67"/>
      <c r="JIU22" s="67"/>
      <c r="JIV22" s="67"/>
      <c r="JIW22" s="67"/>
      <c r="JIX22" s="67"/>
      <c r="JIY22" s="67"/>
      <c r="JIZ22" s="67"/>
      <c r="JJA22" s="67"/>
      <c r="JJB22" s="67"/>
      <c r="JJC22" s="67"/>
      <c r="JJD22" s="67"/>
      <c r="JJE22" s="67"/>
      <c r="JJF22" s="67"/>
      <c r="JJG22" s="67"/>
      <c r="JJH22" s="67"/>
      <c r="JJI22" s="67"/>
      <c r="JJJ22" s="67"/>
      <c r="JJK22" s="67"/>
      <c r="JJL22" s="67"/>
      <c r="JJM22" s="67"/>
      <c r="JJN22" s="67"/>
      <c r="JJO22" s="67"/>
      <c r="JJP22" s="67"/>
      <c r="JJQ22" s="67"/>
      <c r="JJR22" s="67"/>
      <c r="JJS22" s="67"/>
      <c r="JJT22" s="67"/>
      <c r="JJU22" s="67"/>
      <c r="JJV22" s="67"/>
      <c r="JJW22" s="67"/>
      <c r="JJX22" s="67"/>
      <c r="JJY22" s="67"/>
      <c r="JJZ22" s="67"/>
      <c r="JKA22" s="67"/>
      <c r="JKB22" s="67"/>
      <c r="JKC22" s="67"/>
      <c r="JKD22" s="67"/>
      <c r="JKE22" s="67"/>
      <c r="JKF22" s="67"/>
      <c r="JKG22" s="67"/>
      <c r="JKH22" s="67"/>
      <c r="JKI22" s="67"/>
      <c r="JKJ22" s="67"/>
      <c r="JKK22" s="67"/>
      <c r="JKL22" s="67"/>
      <c r="JKM22" s="67"/>
      <c r="JKN22" s="67"/>
      <c r="JKO22" s="67"/>
      <c r="JKP22" s="67"/>
      <c r="JKQ22" s="67"/>
      <c r="JKR22" s="67"/>
      <c r="JKS22" s="67"/>
      <c r="JKT22" s="67"/>
      <c r="JKU22" s="67"/>
      <c r="JKV22" s="67"/>
      <c r="JKW22" s="67"/>
      <c r="JKX22" s="67"/>
      <c r="JKY22" s="67"/>
      <c r="JKZ22" s="67"/>
      <c r="JLA22" s="67"/>
      <c r="JLB22" s="67"/>
      <c r="JLC22" s="67"/>
      <c r="JLD22" s="67"/>
      <c r="JLE22" s="67"/>
      <c r="JLF22" s="67"/>
      <c r="JLG22" s="67"/>
      <c r="JLH22" s="67"/>
      <c r="JLI22" s="67"/>
      <c r="JLJ22" s="67"/>
      <c r="JLK22" s="67"/>
      <c r="JLL22" s="67"/>
      <c r="JLM22" s="67"/>
      <c r="JLN22" s="67"/>
      <c r="JLO22" s="67"/>
      <c r="JLP22" s="67"/>
      <c r="JLQ22" s="67"/>
      <c r="JLR22" s="67"/>
      <c r="JLS22" s="67"/>
      <c r="JLT22" s="67"/>
      <c r="JLU22" s="67"/>
      <c r="JLV22" s="67"/>
      <c r="JLW22" s="67"/>
      <c r="JLX22" s="67"/>
      <c r="JLY22" s="67"/>
      <c r="JLZ22" s="67"/>
      <c r="JMA22" s="67"/>
      <c r="JMB22" s="67"/>
      <c r="JMC22" s="67"/>
      <c r="JMD22" s="67"/>
      <c r="JME22" s="67"/>
      <c r="JMF22" s="67"/>
      <c r="JMG22" s="67"/>
      <c r="JMH22" s="67"/>
      <c r="JMI22" s="67"/>
      <c r="JMJ22" s="67"/>
      <c r="JMK22" s="67"/>
      <c r="JML22" s="67"/>
      <c r="JMM22" s="67"/>
      <c r="JMN22" s="67"/>
      <c r="JMO22" s="67"/>
      <c r="JMP22" s="67"/>
      <c r="JMQ22" s="67"/>
      <c r="JMR22" s="67"/>
      <c r="JMS22" s="67"/>
      <c r="JMT22" s="67"/>
      <c r="JMU22" s="67"/>
      <c r="JMV22" s="67"/>
      <c r="JMW22" s="67"/>
      <c r="JMX22" s="67"/>
      <c r="JMY22" s="67"/>
      <c r="JMZ22" s="67"/>
      <c r="JNA22" s="67"/>
      <c r="JNB22" s="67"/>
      <c r="JNC22" s="67"/>
      <c r="JND22" s="67"/>
      <c r="JNE22" s="67"/>
      <c r="JNF22" s="67"/>
      <c r="JNG22" s="67"/>
      <c r="JNH22" s="67"/>
      <c r="JNI22" s="67"/>
      <c r="JNJ22" s="67"/>
      <c r="JNK22" s="67"/>
      <c r="JNL22" s="67"/>
      <c r="JNM22" s="67"/>
      <c r="JNN22" s="67"/>
      <c r="JNO22" s="67"/>
      <c r="JNP22" s="67"/>
      <c r="JNQ22" s="67"/>
      <c r="JNR22" s="67"/>
      <c r="JNS22" s="67"/>
      <c r="JNT22" s="67"/>
      <c r="JNU22" s="67"/>
      <c r="JNV22" s="67"/>
      <c r="JNW22" s="67"/>
      <c r="JNX22" s="67"/>
      <c r="JNY22" s="67"/>
      <c r="JNZ22" s="67"/>
      <c r="JOA22" s="67"/>
      <c r="JOB22" s="67"/>
      <c r="JOC22" s="67"/>
      <c r="JOD22" s="67"/>
      <c r="JOE22" s="67"/>
      <c r="JOF22" s="67"/>
      <c r="JOG22" s="67"/>
      <c r="JOH22" s="67"/>
      <c r="JOI22" s="67"/>
      <c r="JOJ22" s="67"/>
      <c r="JOK22" s="67"/>
      <c r="JOL22" s="67"/>
      <c r="JOM22" s="67"/>
      <c r="JON22" s="67"/>
      <c r="JOO22" s="67"/>
      <c r="JOP22" s="67"/>
      <c r="JOQ22" s="67"/>
      <c r="JOR22" s="67"/>
      <c r="JOS22" s="67"/>
      <c r="JOT22" s="67"/>
      <c r="JOU22" s="67"/>
      <c r="JOV22" s="67"/>
      <c r="JOW22" s="67"/>
      <c r="JOX22" s="67"/>
      <c r="JOY22" s="67"/>
      <c r="JOZ22" s="67"/>
      <c r="JPA22" s="67"/>
      <c r="JPB22" s="67"/>
      <c r="JPC22" s="67"/>
      <c r="JPD22" s="67"/>
      <c r="JPE22" s="67"/>
      <c r="JPF22" s="67"/>
      <c r="JPG22" s="67"/>
      <c r="JPH22" s="67"/>
      <c r="JPI22" s="67"/>
      <c r="JPJ22" s="67"/>
      <c r="JPK22" s="67"/>
      <c r="JPL22" s="67"/>
      <c r="JPM22" s="67"/>
      <c r="JPN22" s="67"/>
      <c r="JPO22" s="67"/>
      <c r="JPP22" s="67"/>
      <c r="JPQ22" s="67"/>
      <c r="JPR22" s="67"/>
      <c r="JPS22" s="67"/>
      <c r="JPT22" s="67"/>
      <c r="JPU22" s="67"/>
      <c r="JPV22" s="67"/>
      <c r="JPW22" s="67"/>
      <c r="JPX22" s="67"/>
      <c r="JPY22" s="67"/>
      <c r="JPZ22" s="67"/>
      <c r="JQA22" s="67"/>
      <c r="JQB22" s="67"/>
      <c r="JQC22" s="67"/>
      <c r="JQD22" s="67"/>
      <c r="JQE22" s="67"/>
      <c r="JQF22" s="67"/>
      <c r="JQG22" s="67"/>
      <c r="JQH22" s="67"/>
      <c r="JQI22" s="67"/>
      <c r="JQJ22" s="67"/>
      <c r="JQK22" s="67"/>
      <c r="JQL22" s="67"/>
      <c r="JQM22" s="67"/>
      <c r="JQN22" s="67"/>
      <c r="JQO22" s="67"/>
      <c r="JQP22" s="67"/>
      <c r="JQQ22" s="67"/>
      <c r="JQR22" s="67"/>
      <c r="JQS22" s="67"/>
      <c r="JQT22" s="67"/>
      <c r="JQU22" s="67"/>
      <c r="JQV22" s="67"/>
      <c r="JQW22" s="67"/>
      <c r="JQX22" s="67"/>
      <c r="JQY22" s="67"/>
      <c r="JQZ22" s="67"/>
      <c r="JRA22" s="67"/>
      <c r="JRB22" s="67"/>
      <c r="JRC22" s="67"/>
      <c r="JRD22" s="67"/>
      <c r="JRE22" s="67"/>
      <c r="JRF22" s="67"/>
      <c r="JRG22" s="67"/>
      <c r="JRH22" s="67"/>
      <c r="JRI22" s="67"/>
      <c r="JRJ22" s="67"/>
      <c r="JRK22" s="67"/>
      <c r="JRL22" s="67"/>
      <c r="JRM22" s="67"/>
      <c r="JRN22" s="67"/>
      <c r="JRO22" s="67"/>
      <c r="JRP22" s="67"/>
      <c r="JRQ22" s="67"/>
      <c r="JRR22" s="67"/>
      <c r="JRS22" s="67"/>
      <c r="JRT22" s="67"/>
      <c r="JRU22" s="67"/>
      <c r="JRV22" s="67"/>
      <c r="JRW22" s="67"/>
      <c r="JRX22" s="67"/>
      <c r="JRY22" s="67"/>
      <c r="JRZ22" s="67"/>
      <c r="JSA22" s="67"/>
      <c r="JSB22" s="67"/>
      <c r="JSC22" s="67"/>
      <c r="JSD22" s="67"/>
      <c r="JSE22" s="67"/>
      <c r="JSF22" s="67"/>
      <c r="JSG22" s="67"/>
      <c r="JSH22" s="67"/>
      <c r="JSI22" s="67"/>
      <c r="JSJ22" s="67"/>
      <c r="JSK22" s="67"/>
      <c r="JSL22" s="67"/>
      <c r="JSM22" s="67"/>
      <c r="JSN22" s="67"/>
      <c r="JSO22" s="67"/>
      <c r="JSP22" s="67"/>
      <c r="JSQ22" s="67"/>
      <c r="JSR22" s="67"/>
      <c r="JSS22" s="67"/>
      <c r="JST22" s="67"/>
      <c r="JSU22" s="67"/>
      <c r="JSV22" s="67"/>
      <c r="JSW22" s="67"/>
      <c r="JSX22" s="67"/>
      <c r="JSY22" s="67"/>
      <c r="JSZ22" s="67"/>
      <c r="JTA22" s="67"/>
      <c r="JTB22" s="67"/>
      <c r="JTC22" s="67"/>
      <c r="JTD22" s="67"/>
      <c r="JTE22" s="67"/>
      <c r="JTF22" s="67"/>
      <c r="JTG22" s="67"/>
      <c r="JTH22" s="67"/>
      <c r="JTI22" s="67"/>
      <c r="JTJ22" s="67"/>
      <c r="JTK22" s="67"/>
      <c r="JTL22" s="67"/>
      <c r="JTM22" s="67"/>
      <c r="JTN22" s="67"/>
      <c r="JTO22" s="67"/>
      <c r="JTP22" s="67"/>
      <c r="JTQ22" s="67"/>
      <c r="JTR22" s="67"/>
      <c r="JTS22" s="67"/>
      <c r="JTT22" s="67"/>
      <c r="JTU22" s="67"/>
      <c r="JTV22" s="67"/>
      <c r="JTW22" s="67"/>
      <c r="JTX22" s="67"/>
      <c r="JTY22" s="67"/>
      <c r="JTZ22" s="67"/>
      <c r="JUA22" s="67"/>
      <c r="JUB22" s="67"/>
      <c r="JUC22" s="67"/>
      <c r="JUD22" s="67"/>
      <c r="JUE22" s="67"/>
      <c r="JUF22" s="67"/>
      <c r="JUG22" s="67"/>
      <c r="JUH22" s="67"/>
      <c r="JUI22" s="67"/>
      <c r="JUJ22" s="67"/>
      <c r="JUK22" s="67"/>
      <c r="JUL22" s="67"/>
      <c r="JUM22" s="67"/>
      <c r="JUN22" s="67"/>
      <c r="JUO22" s="67"/>
      <c r="JUP22" s="67"/>
      <c r="JUQ22" s="67"/>
      <c r="JUR22" s="67"/>
      <c r="JUS22" s="67"/>
      <c r="JUT22" s="67"/>
      <c r="JUU22" s="67"/>
      <c r="JUV22" s="67"/>
      <c r="JUW22" s="67"/>
      <c r="JUX22" s="67"/>
      <c r="JUY22" s="67"/>
      <c r="JUZ22" s="67"/>
      <c r="JVA22" s="67"/>
      <c r="JVB22" s="67"/>
      <c r="JVC22" s="67"/>
      <c r="JVD22" s="67"/>
      <c r="JVE22" s="67"/>
      <c r="JVF22" s="67"/>
      <c r="JVG22" s="67"/>
      <c r="JVH22" s="67"/>
      <c r="JVI22" s="67"/>
      <c r="JVJ22" s="67"/>
      <c r="JVK22" s="67"/>
      <c r="JVL22" s="67"/>
      <c r="JVM22" s="67"/>
      <c r="JVN22" s="67"/>
      <c r="JVO22" s="67"/>
      <c r="JVP22" s="67"/>
      <c r="JVQ22" s="67"/>
      <c r="JVR22" s="67"/>
      <c r="JVS22" s="67"/>
      <c r="JVT22" s="67"/>
      <c r="JVU22" s="67"/>
      <c r="JVV22" s="67"/>
      <c r="JVW22" s="67"/>
      <c r="JVX22" s="67"/>
      <c r="JVY22" s="67"/>
      <c r="JVZ22" s="67"/>
      <c r="JWA22" s="67"/>
      <c r="JWB22" s="67"/>
      <c r="JWC22" s="67"/>
      <c r="JWD22" s="67"/>
      <c r="JWE22" s="67"/>
      <c r="JWF22" s="67"/>
      <c r="JWG22" s="67"/>
      <c r="JWH22" s="67"/>
      <c r="JWI22" s="67"/>
      <c r="JWJ22" s="67"/>
      <c r="JWK22" s="67"/>
      <c r="JWL22" s="67"/>
      <c r="JWM22" s="67"/>
      <c r="JWN22" s="67"/>
      <c r="JWO22" s="67"/>
      <c r="JWP22" s="67"/>
      <c r="JWQ22" s="67"/>
      <c r="JWR22" s="67"/>
      <c r="JWS22" s="67"/>
      <c r="JWT22" s="67"/>
      <c r="JWU22" s="67"/>
      <c r="JWV22" s="67"/>
      <c r="JWW22" s="67"/>
      <c r="JWX22" s="67"/>
      <c r="JWY22" s="67"/>
      <c r="JWZ22" s="67"/>
      <c r="JXA22" s="67"/>
      <c r="JXB22" s="67"/>
      <c r="JXC22" s="67"/>
      <c r="JXD22" s="67"/>
      <c r="JXE22" s="67"/>
      <c r="JXF22" s="67"/>
      <c r="JXG22" s="67"/>
      <c r="JXH22" s="67"/>
      <c r="JXI22" s="67"/>
      <c r="JXJ22" s="67"/>
      <c r="JXK22" s="67"/>
      <c r="JXL22" s="67"/>
      <c r="JXM22" s="67"/>
      <c r="JXN22" s="67"/>
      <c r="JXO22" s="67"/>
      <c r="JXP22" s="67"/>
      <c r="JXQ22" s="67"/>
      <c r="JXR22" s="67"/>
      <c r="JXS22" s="67"/>
      <c r="JXT22" s="67"/>
      <c r="JXU22" s="67"/>
      <c r="JXV22" s="67"/>
      <c r="JXW22" s="67"/>
      <c r="JXX22" s="67"/>
      <c r="JXY22" s="67"/>
      <c r="JXZ22" s="67"/>
      <c r="JYA22" s="67"/>
      <c r="JYB22" s="67"/>
      <c r="JYC22" s="67"/>
      <c r="JYD22" s="67"/>
      <c r="JYE22" s="67"/>
      <c r="JYF22" s="67"/>
      <c r="JYG22" s="67"/>
      <c r="JYH22" s="67"/>
      <c r="JYI22" s="67"/>
      <c r="JYJ22" s="67"/>
      <c r="JYK22" s="67"/>
      <c r="JYL22" s="67"/>
      <c r="JYM22" s="67"/>
      <c r="JYN22" s="67"/>
      <c r="JYO22" s="67"/>
      <c r="JYP22" s="67"/>
      <c r="JYQ22" s="67"/>
      <c r="JYR22" s="67"/>
      <c r="JYS22" s="67"/>
      <c r="JYT22" s="67"/>
      <c r="JYU22" s="67"/>
      <c r="JYV22" s="67"/>
      <c r="JYW22" s="67"/>
      <c r="JYX22" s="67"/>
      <c r="JYY22" s="67"/>
      <c r="JYZ22" s="67"/>
      <c r="JZA22" s="67"/>
      <c r="JZB22" s="67"/>
      <c r="JZC22" s="67"/>
      <c r="JZD22" s="67"/>
      <c r="JZE22" s="67"/>
      <c r="JZF22" s="67"/>
      <c r="JZG22" s="67"/>
      <c r="JZH22" s="67"/>
      <c r="JZI22" s="67"/>
      <c r="JZJ22" s="67"/>
      <c r="JZK22" s="67"/>
      <c r="JZL22" s="67"/>
      <c r="JZM22" s="67"/>
      <c r="JZN22" s="67"/>
      <c r="JZO22" s="67"/>
      <c r="JZP22" s="67"/>
      <c r="JZQ22" s="67"/>
      <c r="JZR22" s="67"/>
      <c r="JZS22" s="67"/>
      <c r="JZT22" s="67"/>
      <c r="JZU22" s="67"/>
      <c r="JZV22" s="67"/>
      <c r="JZW22" s="67"/>
      <c r="JZX22" s="67"/>
      <c r="JZY22" s="67"/>
      <c r="JZZ22" s="67"/>
      <c r="KAA22" s="67"/>
      <c r="KAB22" s="67"/>
      <c r="KAC22" s="67"/>
      <c r="KAD22" s="67"/>
      <c r="KAE22" s="67"/>
      <c r="KAF22" s="67"/>
      <c r="KAG22" s="67"/>
      <c r="KAH22" s="67"/>
      <c r="KAI22" s="67"/>
      <c r="KAJ22" s="67"/>
      <c r="KAK22" s="67"/>
      <c r="KAL22" s="67"/>
      <c r="KAM22" s="67"/>
      <c r="KAN22" s="67"/>
      <c r="KAO22" s="67"/>
      <c r="KAP22" s="67"/>
      <c r="KAQ22" s="67"/>
      <c r="KAR22" s="67"/>
      <c r="KAS22" s="67"/>
      <c r="KAT22" s="67"/>
      <c r="KAU22" s="67"/>
      <c r="KAV22" s="67"/>
      <c r="KAW22" s="67"/>
      <c r="KAX22" s="67"/>
      <c r="KAY22" s="67"/>
      <c r="KAZ22" s="67"/>
      <c r="KBA22" s="67"/>
      <c r="KBB22" s="67"/>
      <c r="KBC22" s="67"/>
      <c r="KBD22" s="67"/>
      <c r="KBE22" s="67"/>
      <c r="KBF22" s="67"/>
      <c r="KBG22" s="67"/>
      <c r="KBH22" s="67"/>
      <c r="KBI22" s="67"/>
      <c r="KBJ22" s="67"/>
      <c r="KBK22" s="67"/>
      <c r="KBL22" s="67"/>
      <c r="KBM22" s="67"/>
      <c r="KBN22" s="67"/>
      <c r="KBO22" s="67"/>
      <c r="KBP22" s="67"/>
      <c r="KBQ22" s="67"/>
      <c r="KBR22" s="67"/>
      <c r="KBS22" s="67"/>
      <c r="KBT22" s="67"/>
      <c r="KBU22" s="67"/>
      <c r="KBV22" s="67"/>
      <c r="KBW22" s="67"/>
      <c r="KBX22" s="67"/>
      <c r="KBY22" s="67"/>
      <c r="KBZ22" s="67"/>
      <c r="KCA22" s="67"/>
      <c r="KCB22" s="67"/>
      <c r="KCC22" s="67"/>
      <c r="KCD22" s="67"/>
      <c r="KCE22" s="67"/>
      <c r="KCF22" s="67"/>
      <c r="KCG22" s="67"/>
      <c r="KCH22" s="67"/>
      <c r="KCI22" s="67"/>
      <c r="KCJ22" s="67"/>
      <c r="KCK22" s="67"/>
      <c r="KCL22" s="67"/>
      <c r="KCM22" s="67"/>
      <c r="KCN22" s="67"/>
      <c r="KCO22" s="67"/>
      <c r="KCP22" s="67"/>
      <c r="KCQ22" s="67"/>
      <c r="KCR22" s="67"/>
      <c r="KCS22" s="67"/>
      <c r="KCT22" s="67"/>
      <c r="KCU22" s="67"/>
      <c r="KCV22" s="67"/>
      <c r="KCW22" s="67"/>
      <c r="KCX22" s="67"/>
      <c r="KCY22" s="67"/>
      <c r="KCZ22" s="67"/>
      <c r="KDA22" s="67"/>
      <c r="KDB22" s="67"/>
      <c r="KDC22" s="67"/>
      <c r="KDD22" s="67"/>
      <c r="KDE22" s="67"/>
      <c r="KDF22" s="67"/>
      <c r="KDG22" s="67"/>
      <c r="KDH22" s="67"/>
      <c r="KDI22" s="67"/>
      <c r="KDJ22" s="67"/>
      <c r="KDK22" s="67"/>
      <c r="KDL22" s="67"/>
      <c r="KDM22" s="67"/>
      <c r="KDN22" s="67"/>
      <c r="KDO22" s="67"/>
      <c r="KDP22" s="67"/>
      <c r="KDQ22" s="67"/>
      <c r="KDR22" s="67"/>
      <c r="KDS22" s="67"/>
      <c r="KDT22" s="67"/>
      <c r="KDU22" s="67"/>
      <c r="KDV22" s="67"/>
      <c r="KDW22" s="67"/>
      <c r="KDX22" s="67"/>
      <c r="KDY22" s="67"/>
      <c r="KDZ22" s="67"/>
      <c r="KEA22" s="67"/>
      <c r="KEB22" s="67"/>
      <c r="KEC22" s="67"/>
      <c r="KED22" s="67"/>
      <c r="KEE22" s="67"/>
      <c r="KEF22" s="67"/>
      <c r="KEG22" s="67"/>
      <c r="KEH22" s="67"/>
      <c r="KEI22" s="67"/>
      <c r="KEJ22" s="67"/>
      <c r="KEK22" s="67"/>
      <c r="KEL22" s="67"/>
      <c r="KEM22" s="67"/>
      <c r="KEN22" s="67"/>
      <c r="KEO22" s="67"/>
      <c r="KEP22" s="67"/>
      <c r="KEQ22" s="67"/>
      <c r="KER22" s="67"/>
      <c r="KES22" s="67"/>
      <c r="KET22" s="67"/>
      <c r="KEU22" s="67"/>
      <c r="KEV22" s="67"/>
      <c r="KEW22" s="67"/>
      <c r="KEX22" s="67"/>
      <c r="KEY22" s="67"/>
      <c r="KEZ22" s="67"/>
      <c r="KFA22" s="67"/>
      <c r="KFB22" s="67"/>
      <c r="KFC22" s="67"/>
      <c r="KFD22" s="67"/>
      <c r="KFE22" s="67"/>
      <c r="KFF22" s="67"/>
      <c r="KFG22" s="67"/>
      <c r="KFH22" s="67"/>
      <c r="KFI22" s="67"/>
      <c r="KFJ22" s="67"/>
      <c r="KFK22" s="67"/>
      <c r="KFL22" s="67"/>
      <c r="KFM22" s="67"/>
      <c r="KFN22" s="67"/>
      <c r="KFO22" s="67"/>
      <c r="KFP22" s="67"/>
      <c r="KFQ22" s="67"/>
      <c r="KFR22" s="67"/>
      <c r="KFS22" s="67"/>
      <c r="KFT22" s="67"/>
      <c r="KFU22" s="67"/>
      <c r="KFV22" s="67"/>
      <c r="KFW22" s="67"/>
      <c r="KFX22" s="67"/>
      <c r="KFY22" s="67"/>
      <c r="KFZ22" s="67"/>
      <c r="KGA22" s="67"/>
      <c r="KGB22" s="67"/>
      <c r="KGC22" s="67"/>
      <c r="KGD22" s="67"/>
      <c r="KGE22" s="67"/>
      <c r="KGF22" s="67"/>
      <c r="KGG22" s="67"/>
      <c r="KGH22" s="67"/>
      <c r="KGI22" s="67"/>
      <c r="KGJ22" s="67"/>
      <c r="KGK22" s="67"/>
      <c r="KGL22" s="67"/>
      <c r="KGM22" s="67"/>
      <c r="KGN22" s="67"/>
      <c r="KGO22" s="67"/>
      <c r="KGP22" s="67"/>
      <c r="KGQ22" s="67"/>
      <c r="KGR22" s="67"/>
      <c r="KGS22" s="67"/>
      <c r="KGT22" s="67"/>
      <c r="KGU22" s="67"/>
      <c r="KGV22" s="67"/>
      <c r="KGW22" s="67"/>
      <c r="KGX22" s="67"/>
      <c r="KGY22" s="67"/>
      <c r="KGZ22" s="67"/>
      <c r="KHA22" s="67"/>
      <c r="KHB22" s="67"/>
      <c r="KHC22" s="67"/>
      <c r="KHD22" s="67"/>
      <c r="KHE22" s="67"/>
      <c r="KHF22" s="67"/>
      <c r="KHG22" s="67"/>
      <c r="KHH22" s="67"/>
      <c r="KHI22" s="67"/>
      <c r="KHJ22" s="67"/>
      <c r="KHK22" s="67"/>
      <c r="KHL22" s="67"/>
      <c r="KHM22" s="67"/>
      <c r="KHN22" s="67"/>
      <c r="KHO22" s="67"/>
      <c r="KHP22" s="67"/>
      <c r="KHQ22" s="67"/>
      <c r="KHR22" s="67"/>
      <c r="KHS22" s="67"/>
      <c r="KHT22" s="67"/>
      <c r="KHU22" s="67"/>
      <c r="KHV22" s="67"/>
      <c r="KHW22" s="67"/>
      <c r="KHX22" s="67"/>
      <c r="KHY22" s="67"/>
      <c r="KHZ22" s="67"/>
      <c r="KIA22" s="67"/>
      <c r="KIB22" s="67"/>
      <c r="KIC22" s="67"/>
      <c r="KID22" s="67"/>
      <c r="KIE22" s="67"/>
      <c r="KIF22" s="67"/>
      <c r="KIG22" s="67"/>
      <c r="KIH22" s="67"/>
      <c r="KII22" s="67"/>
      <c r="KIJ22" s="67"/>
      <c r="KIK22" s="67"/>
      <c r="KIL22" s="67"/>
      <c r="KIM22" s="67"/>
      <c r="KIN22" s="67"/>
      <c r="KIO22" s="67"/>
      <c r="KIP22" s="67"/>
      <c r="KIQ22" s="67"/>
      <c r="KIR22" s="67"/>
      <c r="KIS22" s="67"/>
      <c r="KIT22" s="67"/>
      <c r="KIU22" s="67"/>
      <c r="KIV22" s="67"/>
      <c r="KIW22" s="67"/>
      <c r="KIX22" s="67"/>
      <c r="KIY22" s="67"/>
      <c r="KIZ22" s="67"/>
      <c r="KJA22" s="67"/>
      <c r="KJB22" s="67"/>
      <c r="KJC22" s="67"/>
      <c r="KJD22" s="67"/>
      <c r="KJE22" s="67"/>
      <c r="KJF22" s="67"/>
      <c r="KJG22" s="67"/>
      <c r="KJH22" s="67"/>
      <c r="KJI22" s="67"/>
      <c r="KJJ22" s="67"/>
      <c r="KJK22" s="67"/>
      <c r="KJL22" s="67"/>
      <c r="KJM22" s="67"/>
      <c r="KJN22" s="67"/>
      <c r="KJO22" s="67"/>
      <c r="KJP22" s="67"/>
      <c r="KJQ22" s="67"/>
      <c r="KJR22" s="67"/>
      <c r="KJS22" s="67"/>
      <c r="KJT22" s="67"/>
      <c r="KJU22" s="67"/>
      <c r="KJV22" s="67"/>
      <c r="KJW22" s="67"/>
      <c r="KJX22" s="67"/>
      <c r="KJY22" s="67"/>
      <c r="KJZ22" s="67"/>
      <c r="KKA22" s="67"/>
      <c r="KKB22" s="67"/>
      <c r="KKC22" s="67"/>
      <c r="KKD22" s="67"/>
      <c r="KKE22" s="67"/>
      <c r="KKF22" s="67"/>
      <c r="KKG22" s="67"/>
      <c r="KKH22" s="67"/>
      <c r="KKI22" s="67"/>
      <c r="KKJ22" s="67"/>
      <c r="KKK22" s="67"/>
      <c r="KKL22" s="67"/>
      <c r="KKM22" s="67"/>
      <c r="KKN22" s="67"/>
      <c r="KKO22" s="67"/>
      <c r="KKP22" s="67"/>
      <c r="KKQ22" s="67"/>
      <c r="KKR22" s="67"/>
      <c r="KKS22" s="67"/>
      <c r="KKT22" s="67"/>
      <c r="KKU22" s="67"/>
      <c r="KKV22" s="67"/>
      <c r="KKW22" s="67"/>
      <c r="KKX22" s="67"/>
      <c r="KKY22" s="67"/>
      <c r="KKZ22" s="67"/>
      <c r="KLA22" s="67"/>
      <c r="KLB22" s="67"/>
      <c r="KLC22" s="67"/>
      <c r="KLD22" s="67"/>
      <c r="KLE22" s="67"/>
      <c r="KLF22" s="67"/>
      <c r="KLG22" s="67"/>
      <c r="KLH22" s="67"/>
      <c r="KLI22" s="67"/>
      <c r="KLJ22" s="67"/>
      <c r="KLK22" s="67"/>
      <c r="KLL22" s="67"/>
      <c r="KLM22" s="67"/>
      <c r="KLN22" s="67"/>
      <c r="KLO22" s="67"/>
      <c r="KLP22" s="67"/>
      <c r="KLQ22" s="67"/>
      <c r="KLR22" s="67"/>
      <c r="KLS22" s="67"/>
      <c r="KLT22" s="67"/>
      <c r="KLU22" s="67"/>
      <c r="KLV22" s="67"/>
      <c r="KLW22" s="67"/>
      <c r="KLX22" s="67"/>
      <c r="KLY22" s="67"/>
      <c r="KLZ22" s="67"/>
      <c r="KMA22" s="67"/>
      <c r="KMB22" s="67"/>
      <c r="KMC22" s="67"/>
      <c r="KMD22" s="67"/>
      <c r="KME22" s="67"/>
      <c r="KMF22" s="67"/>
      <c r="KMG22" s="67"/>
      <c r="KMH22" s="67"/>
      <c r="KMI22" s="67"/>
      <c r="KMJ22" s="67"/>
      <c r="KMK22" s="67"/>
      <c r="KML22" s="67"/>
      <c r="KMM22" s="67"/>
      <c r="KMN22" s="67"/>
      <c r="KMO22" s="67"/>
      <c r="KMP22" s="67"/>
      <c r="KMQ22" s="67"/>
      <c r="KMR22" s="67"/>
      <c r="KMS22" s="67"/>
      <c r="KMT22" s="67"/>
      <c r="KMU22" s="67"/>
      <c r="KMV22" s="67"/>
      <c r="KMW22" s="67"/>
      <c r="KMX22" s="67"/>
      <c r="KMY22" s="67"/>
      <c r="KMZ22" s="67"/>
      <c r="KNA22" s="67"/>
      <c r="KNB22" s="67"/>
      <c r="KNC22" s="67"/>
      <c r="KND22" s="67"/>
      <c r="KNE22" s="67"/>
      <c r="KNF22" s="67"/>
      <c r="KNG22" s="67"/>
      <c r="KNH22" s="67"/>
      <c r="KNI22" s="67"/>
      <c r="KNJ22" s="67"/>
      <c r="KNK22" s="67"/>
      <c r="KNL22" s="67"/>
      <c r="KNM22" s="67"/>
      <c r="KNN22" s="67"/>
      <c r="KNO22" s="67"/>
      <c r="KNP22" s="67"/>
      <c r="KNQ22" s="67"/>
      <c r="KNR22" s="67"/>
      <c r="KNS22" s="67"/>
      <c r="KNT22" s="67"/>
      <c r="KNU22" s="67"/>
      <c r="KNV22" s="67"/>
      <c r="KNW22" s="67"/>
      <c r="KNX22" s="67"/>
      <c r="KNY22" s="67"/>
      <c r="KNZ22" s="67"/>
      <c r="KOA22" s="67"/>
      <c r="KOB22" s="67"/>
      <c r="KOC22" s="67"/>
      <c r="KOD22" s="67"/>
      <c r="KOE22" s="67"/>
      <c r="KOF22" s="67"/>
      <c r="KOG22" s="67"/>
      <c r="KOH22" s="67"/>
      <c r="KOI22" s="67"/>
      <c r="KOJ22" s="67"/>
      <c r="KOK22" s="67"/>
      <c r="KOL22" s="67"/>
      <c r="KOM22" s="67"/>
      <c r="KON22" s="67"/>
      <c r="KOO22" s="67"/>
      <c r="KOP22" s="67"/>
      <c r="KOQ22" s="67"/>
      <c r="KOR22" s="67"/>
      <c r="KOS22" s="67"/>
      <c r="KOT22" s="67"/>
      <c r="KOU22" s="67"/>
      <c r="KOV22" s="67"/>
      <c r="KOW22" s="67"/>
      <c r="KOX22" s="67"/>
      <c r="KOY22" s="67"/>
      <c r="KOZ22" s="67"/>
      <c r="KPA22" s="67"/>
      <c r="KPB22" s="67"/>
      <c r="KPC22" s="67"/>
      <c r="KPD22" s="67"/>
      <c r="KPE22" s="67"/>
      <c r="KPF22" s="67"/>
      <c r="KPG22" s="67"/>
      <c r="KPH22" s="67"/>
      <c r="KPI22" s="67"/>
      <c r="KPJ22" s="67"/>
      <c r="KPK22" s="67"/>
      <c r="KPL22" s="67"/>
      <c r="KPM22" s="67"/>
      <c r="KPN22" s="67"/>
      <c r="KPO22" s="67"/>
      <c r="KPP22" s="67"/>
      <c r="KPQ22" s="67"/>
      <c r="KPR22" s="67"/>
      <c r="KPS22" s="67"/>
      <c r="KPT22" s="67"/>
      <c r="KPU22" s="67"/>
      <c r="KPV22" s="67"/>
      <c r="KPW22" s="67"/>
      <c r="KPX22" s="67"/>
      <c r="KPY22" s="67"/>
      <c r="KPZ22" s="67"/>
      <c r="KQA22" s="67"/>
      <c r="KQB22" s="67"/>
      <c r="KQC22" s="67"/>
      <c r="KQD22" s="67"/>
      <c r="KQE22" s="67"/>
      <c r="KQF22" s="67"/>
      <c r="KQG22" s="67"/>
      <c r="KQH22" s="67"/>
      <c r="KQI22" s="67"/>
      <c r="KQJ22" s="67"/>
      <c r="KQK22" s="67"/>
      <c r="KQL22" s="67"/>
      <c r="KQM22" s="67"/>
      <c r="KQN22" s="67"/>
      <c r="KQO22" s="67"/>
      <c r="KQP22" s="67"/>
      <c r="KQQ22" s="67"/>
      <c r="KQR22" s="67"/>
      <c r="KQS22" s="67"/>
      <c r="KQT22" s="67"/>
      <c r="KQU22" s="67"/>
      <c r="KQV22" s="67"/>
      <c r="KQW22" s="67"/>
      <c r="KQX22" s="67"/>
      <c r="KQY22" s="67"/>
      <c r="KQZ22" s="67"/>
      <c r="KRA22" s="67"/>
      <c r="KRB22" s="67"/>
      <c r="KRC22" s="67"/>
      <c r="KRD22" s="67"/>
      <c r="KRE22" s="67"/>
      <c r="KRF22" s="67"/>
      <c r="KRG22" s="67"/>
      <c r="KRH22" s="67"/>
      <c r="KRI22" s="67"/>
      <c r="KRJ22" s="67"/>
      <c r="KRK22" s="67"/>
      <c r="KRL22" s="67"/>
      <c r="KRM22" s="67"/>
      <c r="KRN22" s="67"/>
      <c r="KRO22" s="67"/>
      <c r="KRP22" s="67"/>
      <c r="KRQ22" s="67"/>
      <c r="KRR22" s="67"/>
      <c r="KRS22" s="67"/>
      <c r="KRT22" s="67"/>
      <c r="KRU22" s="67"/>
      <c r="KRV22" s="67"/>
      <c r="KRW22" s="67"/>
      <c r="KRX22" s="67"/>
      <c r="KRY22" s="67"/>
      <c r="KRZ22" s="67"/>
      <c r="KSA22" s="67"/>
      <c r="KSB22" s="67"/>
      <c r="KSC22" s="67"/>
      <c r="KSD22" s="67"/>
      <c r="KSE22" s="67"/>
      <c r="KSF22" s="67"/>
      <c r="KSG22" s="67"/>
      <c r="KSH22" s="67"/>
      <c r="KSI22" s="67"/>
      <c r="KSJ22" s="67"/>
      <c r="KSK22" s="67"/>
      <c r="KSL22" s="67"/>
      <c r="KSM22" s="67"/>
      <c r="KSN22" s="67"/>
      <c r="KSO22" s="67"/>
      <c r="KSP22" s="67"/>
      <c r="KSQ22" s="67"/>
      <c r="KSR22" s="67"/>
      <c r="KSS22" s="67"/>
      <c r="KST22" s="67"/>
      <c r="KSU22" s="67"/>
      <c r="KSV22" s="67"/>
      <c r="KSW22" s="67"/>
      <c r="KSX22" s="67"/>
      <c r="KSY22" s="67"/>
      <c r="KSZ22" s="67"/>
      <c r="KTA22" s="67"/>
      <c r="KTB22" s="67"/>
      <c r="KTC22" s="67"/>
      <c r="KTD22" s="67"/>
      <c r="KTE22" s="67"/>
      <c r="KTF22" s="67"/>
      <c r="KTG22" s="67"/>
      <c r="KTH22" s="67"/>
      <c r="KTI22" s="67"/>
      <c r="KTJ22" s="67"/>
      <c r="KTK22" s="67"/>
      <c r="KTL22" s="67"/>
      <c r="KTM22" s="67"/>
      <c r="KTN22" s="67"/>
      <c r="KTO22" s="67"/>
      <c r="KTP22" s="67"/>
      <c r="KTQ22" s="67"/>
      <c r="KTR22" s="67"/>
      <c r="KTS22" s="67"/>
      <c r="KTT22" s="67"/>
      <c r="KTU22" s="67"/>
      <c r="KTV22" s="67"/>
      <c r="KTW22" s="67"/>
      <c r="KTX22" s="67"/>
      <c r="KTY22" s="67"/>
      <c r="KTZ22" s="67"/>
      <c r="KUA22" s="67"/>
      <c r="KUB22" s="67"/>
      <c r="KUC22" s="67"/>
      <c r="KUD22" s="67"/>
      <c r="KUE22" s="67"/>
      <c r="KUF22" s="67"/>
      <c r="KUG22" s="67"/>
      <c r="KUH22" s="67"/>
      <c r="KUI22" s="67"/>
      <c r="KUJ22" s="67"/>
      <c r="KUK22" s="67"/>
      <c r="KUL22" s="67"/>
      <c r="KUM22" s="67"/>
      <c r="KUN22" s="67"/>
      <c r="KUO22" s="67"/>
      <c r="KUP22" s="67"/>
      <c r="KUQ22" s="67"/>
      <c r="KUR22" s="67"/>
      <c r="KUS22" s="67"/>
      <c r="KUT22" s="67"/>
      <c r="KUU22" s="67"/>
      <c r="KUV22" s="67"/>
      <c r="KUW22" s="67"/>
      <c r="KUX22" s="67"/>
      <c r="KUY22" s="67"/>
      <c r="KUZ22" s="67"/>
      <c r="KVA22" s="67"/>
      <c r="KVB22" s="67"/>
      <c r="KVC22" s="67"/>
      <c r="KVD22" s="67"/>
      <c r="KVE22" s="67"/>
      <c r="KVF22" s="67"/>
      <c r="KVG22" s="67"/>
      <c r="KVH22" s="67"/>
      <c r="KVI22" s="67"/>
      <c r="KVJ22" s="67"/>
      <c r="KVK22" s="67"/>
      <c r="KVL22" s="67"/>
      <c r="KVM22" s="67"/>
      <c r="KVN22" s="67"/>
      <c r="KVO22" s="67"/>
      <c r="KVP22" s="67"/>
      <c r="KVQ22" s="67"/>
      <c r="KVR22" s="67"/>
      <c r="KVS22" s="67"/>
      <c r="KVT22" s="67"/>
      <c r="KVU22" s="67"/>
      <c r="KVV22" s="67"/>
      <c r="KVW22" s="67"/>
      <c r="KVX22" s="67"/>
      <c r="KVY22" s="67"/>
      <c r="KVZ22" s="67"/>
      <c r="KWA22" s="67"/>
      <c r="KWB22" s="67"/>
      <c r="KWC22" s="67"/>
      <c r="KWD22" s="67"/>
      <c r="KWE22" s="67"/>
      <c r="KWF22" s="67"/>
      <c r="KWG22" s="67"/>
      <c r="KWH22" s="67"/>
      <c r="KWI22" s="67"/>
      <c r="KWJ22" s="67"/>
      <c r="KWK22" s="67"/>
      <c r="KWL22" s="67"/>
      <c r="KWM22" s="67"/>
      <c r="KWN22" s="67"/>
      <c r="KWO22" s="67"/>
      <c r="KWP22" s="67"/>
      <c r="KWQ22" s="67"/>
      <c r="KWR22" s="67"/>
      <c r="KWS22" s="67"/>
      <c r="KWT22" s="67"/>
      <c r="KWU22" s="67"/>
      <c r="KWV22" s="67"/>
      <c r="KWW22" s="67"/>
      <c r="KWX22" s="67"/>
      <c r="KWY22" s="67"/>
      <c r="KWZ22" s="67"/>
      <c r="KXA22" s="67"/>
      <c r="KXB22" s="67"/>
      <c r="KXC22" s="67"/>
      <c r="KXD22" s="67"/>
      <c r="KXE22" s="67"/>
      <c r="KXF22" s="67"/>
      <c r="KXG22" s="67"/>
      <c r="KXH22" s="67"/>
      <c r="KXI22" s="67"/>
      <c r="KXJ22" s="67"/>
      <c r="KXK22" s="67"/>
      <c r="KXL22" s="67"/>
      <c r="KXM22" s="67"/>
      <c r="KXN22" s="67"/>
      <c r="KXO22" s="67"/>
      <c r="KXP22" s="67"/>
      <c r="KXQ22" s="67"/>
      <c r="KXR22" s="67"/>
      <c r="KXS22" s="67"/>
      <c r="KXT22" s="67"/>
      <c r="KXU22" s="67"/>
      <c r="KXV22" s="67"/>
      <c r="KXW22" s="67"/>
      <c r="KXX22" s="67"/>
      <c r="KXY22" s="67"/>
      <c r="KXZ22" s="67"/>
      <c r="KYA22" s="67"/>
      <c r="KYB22" s="67"/>
      <c r="KYC22" s="67"/>
      <c r="KYD22" s="67"/>
      <c r="KYE22" s="67"/>
      <c r="KYF22" s="67"/>
      <c r="KYG22" s="67"/>
      <c r="KYH22" s="67"/>
      <c r="KYI22" s="67"/>
      <c r="KYJ22" s="67"/>
      <c r="KYK22" s="67"/>
      <c r="KYL22" s="67"/>
      <c r="KYM22" s="67"/>
      <c r="KYN22" s="67"/>
      <c r="KYO22" s="67"/>
      <c r="KYP22" s="67"/>
      <c r="KYQ22" s="67"/>
      <c r="KYR22" s="67"/>
      <c r="KYS22" s="67"/>
      <c r="KYT22" s="67"/>
      <c r="KYU22" s="67"/>
      <c r="KYV22" s="67"/>
      <c r="KYW22" s="67"/>
      <c r="KYX22" s="67"/>
      <c r="KYY22" s="67"/>
      <c r="KYZ22" s="67"/>
      <c r="KZA22" s="67"/>
      <c r="KZB22" s="67"/>
      <c r="KZC22" s="67"/>
      <c r="KZD22" s="67"/>
      <c r="KZE22" s="67"/>
      <c r="KZF22" s="67"/>
      <c r="KZG22" s="67"/>
      <c r="KZH22" s="67"/>
      <c r="KZI22" s="67"/>
      <c r="KZJ22" s="67"/>
      <c r="KZK22" s="67"/>
      <c r="KZL22" s="67"/>
      <c r="KZM22" s="67"/>
      <c r="KZN22" s="67"/>
      <c r="KZO22" s="67"/>
      <c r="KZP22" s="67"/>
      <c r="KZQ22" s="67"/>
      <c r="KZR22" s="67"/>
      <c r="KZS22" s="67"/>
      <c r="KZT22" s="67"/>
      <c r="KZU22" s="67"/>
      <c r="KZV22" s="67"/>
      <c r="KZW22" s="67"/>
      <c r="KZX22" s="67"/>
      <c r="KZY22" s="67"/>
      <c r="KZZ22" s="67"/>
      <c r="LAA22" s="67"/>
      <c r="LAB22" s="67"/>
      <c r="LAC22" s="67"/>
      <c r="LAD22" s="67"/>
      <c r="LAE22" s="67"/>
      <c r="LAF22" s="67"/>
      <c r="LAG22" s="67"/>
      <c r="LAH22" s="67"/>
      <c r="LAI22" s="67"/>
      <c r="LAJ22" s="67"/>
      <c r="LAK22" s="67"/>
      <c r="LAL22" s="67"/>
      <c r="LAM22" s="67"/>
      <c r="LAN22" s="67"/>
      <c r="LAO22" s="67"/>
      <c r="LAP22" s="67"/>
      <c r="LAQ22" s="67"/>
      <c r="LAR22" s="67"/>
      <c r="LAS22" s="67"/>
      <c r="LAT22" s="67"/>
      <c r="LAU22" s="67"/>
      <c r="LAV22" s="67"/>
      <c r="LAW22" s="67"/>
      <c r="LAX22" s="67"/>
      <c r="LAY22" s="67"/>
      <c r="LAZ22" s="67"/>
      <c r="LBA22" s="67"/>
      <c r="LBB22" s="67"/>
      <c r="LBC22" s="67"/>
      <c r="LBD22" s="67"/>
      <c r="LBE22" s="67"/>
      <c r="LBF22" s="67"/>
      <c r="LBG22" s="67"/>
      <c r="LBH22" s="67"/>
      <c r="LBI22" s="67"/>
      <c r="LBJ22" s="67"/>
      <c r="LBK22" s="67"/>
      <c r="LBL22" s="67"/>
      <c r="LBM22" s="67"/>
      <c r="LBN22" s="67"/>
      <c r="LBO22" s="67"/>
      <c r="LBP22" s="67"/>
      <c r="LBQ22" s="67"/>
      <c r="LBR22" s="67"/>
      <c r="LBS22" s="67"/>
      <c r="LBT22" s="67"/>
      <c r="LBU22" s="67"/>
      <c r="LBV22" s="67"/>
      <c r="LBW22" s="67"/>
      <c r="LBX22" s="67"/>
      <c r="LBY22" s="67"/>
      <c r="LBZ22" s="67"/>
      <c r="LCA22" s="67"/>
      <c r="LCB22" s="67"/>
      <c r="LCC22" s="67"/>
      <c r="LCD22" s="67"/>
      <c r="LCE22" s="67"/>
      <c r="LCF22" s="67"/>
      <c r="LCG22" s="67"/>
      <c r="LCH22" s="67"/>
      <c r="LCI22" s="67"/>
      <c r="LCJ22" s="67"/>
      <c r="LCK22" s="67"/>
      <c r="LCL22" s="67"/>
      <c r="LCM22" s="67"/>
      <c r="LCN22" s="67"/>
      <c r="LCO22" s="67"/>
      <c r="LCP22" s="67"/>
      <c r="LCQ22" s="67"/>
      <c r="LCR22" s="67"/>
      <c r="LCS22" s="67"/>
      <c r="LCT22" s="67"/>
      <c r="LCU22" s="67"/>
      <c r="LCV22" s="67"/>
      <c r="LCW22" s="67"/>
      <c r="LCX22" s="67"/>
      <c r="LCY22" s="67"/>
      <c r="LCZ22" s="67"/>
      <c r="LDA22" s="67"/>
      <c r="LDB22" s="67"/>
      <c r="LDC22" s="67"/>
      <c r="LDD22" s="67"/>
      <c r="LDE22" s="67"/>
      <c r="LDF22" s="67"/>
      <c r="LDG22" s="67"/>
      <c r="LDH22" s="67"/>
      <c r="LDI22" s="67"/>
      <c r="LDJ22" s="67"/>
      <c r="LDK22" s="67"/>
      <c r="LDL22" s="67"/>
      <c r="LDM22" s="67"/>
      <c r="LDN22" s="67"/>
      <c r="LDO22" s="67"/>
      <c r="LDP22" s="67"/>
      <c r="LDQ22" s="67"/>
      <c r="LDR22" s="67"/>
      <c r="LDS22" s="67"/>
      <c r="LDT22" s="67"/>
      <c r="LDU22" s="67"/>
      <c r="LDV22" s="67"/>
      <c r="LDW22" s="67"/>
      <c r="LDX22" s="67"/>
      <c r="LDY22" s="67"/>
      <c r="LDZ22" s="67"/>
      <c r="LEA22" s="67"/>
      <c r="LEB22" s="67"/>
      <c r="LEC22" s="67"/>
      <c r="LED22" s="67"/>
      <c r="LEE22" s="67"/>
      <c r="LEF22" s="67"/>
      <c r="LEG22" s="67"/>
      <c r="LEH22" s="67"/>
      <c r="LEI22" s="67"/>
      <c r="LEJ22" s="67"/>
      <c r="LEK22" s="67"/>
      <c r="LEL22" s="67"/>
      <c r="LEM22" s="67"/>
      <c r="LEN22" s="67"/>
      <c r="LEO22" s="67"/>
      <c r="LEP22" s="67"/>
      <c r="LEQ22" s="67"/>
      <c r="LER22" s="67"/>
      <c r="LES22" s="67"/>
      <c r="LET22" s="67"/>
      <c r="LEU22" s="67"/>
      <c r="LEV22" s="67"/>
      <c r="LEW22" s="67"/>
      <c r="LEX22" s="67"/>
      <c r="LEY22" s="67"/>
      <c r="LEZ22" s="67"/>
      <c r="LFA22" s="67"/>
      <c r="LFB22" s="67"/>
      <c r="LFC22" s="67"/>
      <c r="LFD22" s="67"/>
      <c r="LFE22" s="67"/>
      <c r="LFF22" s="67"/>
      <c r="LFG22" s="67"/>
      <c r="LFH22" s="67"/>
      <c r="LFI22" s="67"/>
      <c r="LFJ22" s="67"/>
      <c r="LFK22" s="67"/>
      <c r="LFL22" s="67"/>
      <c r="LFM22" s="67"/>
      <c r="LFN22" s="67"/>
      <c r="LFO22" s="67"/>
      <c r="LFP22" s="67"/>
      <c r="LFQ22" s="67"/>
      <c r="LFR22" s="67"/>
      <c r="LFS22" s="67"/>
      <c r="LFT22" s="67"/>
      <c r="LFU22" s="67"/>
      <c r="LFV22" s="67"/>
      <c r="LFW22" s="67"/>
      <c r="LFX22" s="67"/>
      <c r="LFY22" s="67"/>
      <c r="LFZ22" s="67"/>
      <c r="LGA22" s="67"/>
      <c r="LGB22" s="67"/>
      <c r="LGC22" s="67"/>
      <c r="LGD22" s="67"/>
      <c r="LGE22" s="67"/>
      <c r="LGF22" s="67"/>
      <c r="LGG22" s="67"/>
      <c r="LGH22" s="67"/>
      <c r="LGI22" s="67"/>
      <c r="LGJ22" s="67"/>
      <c r="LGK22" s="67"/>
      <c r="LGL22" s="67"/>
      <c r="LGM22" s="67"/>
      <c r="LGN22" s="67"/>
      <c r="LGO22" s="67"/>
      <c r="LGP22" s="67"/>
      <c r="LGQ22" s="67"/>
      <c r="LGR22" s="67"/>
      <c r="LGS22" s="67"/>
      <c r="LGT22" s="67"/>
      <c r="LGU22" s="67"/>
      <c r="LGV22" s="67"/>
      <c r="LGW22" s="67"/>
      <c r="LGX22" s="67"/>
      <c r="LGY22" s="67"/>
      <c r="LGZ22" s="67"/>
      <c r="LHA22" s="67"/>
      <c r="LHB22" s="67"/>
      <c r="LHC22" s="67"/>
      <c r="LHD22" s="67"/>
      <c r="LHE22" s="67"/>
      <c r="LHF22" s="67"/>
      <c r="LHG22" s="67"/>
      <c r="LHH22" s="67"/>
      <c r="LHI22" s="67"/>
      <c r="LHJ22" s="67"/>
      <c r="LHK22" s="67"/>
      <c r="LHL22" s="67"/>
      <c r="LHM22" s="67"/>
      <c r="LHN22" s="67"/>
      <c r="LHO22" s="67"/>
      <c r="LHP22" s="67"/>
      <c r="LHQ22" s="67"/>
      <c r="LHR22" s="67"/>
      <c r="LHS22" s="67"/>
      <c r="LHT22" s="67"/>
      <c r="LHU22" s="67"/>
      <c r="LHV22" s="67"/>
      <c r="LHW22" s="67"/>
      <c r="LHX22" s="67"/>
      <c r="LHY22" s="67"/>
      <c r="LHZ22" s="67"/>
      <c r="LIA22" s="67"/>
      <c r="LIB22" s="67"/>
      <c r="LIC22" s="67"/>
      <c r="LID22" s="67"/>
      <c r="LIE22" s="67"/>
      <c r="LIF22" s="67"/>
      <c r="LIG22" s="67"/>
      <c r="LIH22" s="67"/>
      <c r="LII22" s="67"/>
      <c r="LIJ22" s="67"/>
      <c r="LIK22" s="67"/>
      <c r="LIL22" s="67"/>
      <c r="LIM22" s="67"/>
      <c r="LIN22" s="67"/>
      <c r="LIO22" s="67"/>
      <c r="LIP22" s="67"/>
      <c r="LIQ22" s="67"/>
      <c r="LIR22" s="67"/>
      <c r="LIS22" s="67"/>
      <c r="LIT22" s="67"/>
      <c r="LIU22" s="67"/>
      <c r="LIV22" s="67"/>
      <c r="LIW22" s="67"/>
      <c r="LIX22" s="67"/>
      <c r="LIY22" s="67"/>
      <c r="LIZ22" s="67"/>
      <c r="LJA22" s="67"/>
      <c r="LJB22" s="67"/>
      <c r="LJC22" s="67"/>
      <c r="LJD22" s="67"/>
      <c r="LJE22" s="67"/>
      <c r="LJF22" s="67"/>
      <c r="LJG22" s="67"/>
      <c r="LJH22" s="67"/>
      <c r="LJI22" s="67"/>
      <c r="LJJ22" s="67"/>
      <c r="LJK22" s="67"/>
      <c r="LJL22" s="67"/>
      <c r="LJM22" s="67"/>
      <c r="LJN22" s="67"/>
      <c r="LJO22" s="67"/>
      <c r="LJP22" s="67"/>
      <c r="LJQ22" s="67"/>
      <c r="LJR22" s="67"/>
      <c r="LJS22" s="67"/>
      <c r="LJT22" s="67"/>
      <c r="LJU22" s="67"/>
      <c r="LJV22" s="67"/>
      <c r="LJW22" s="67"/>
      <c r="LJX22" s="67"/>
      <c r="LJY22" s="67"/>
      <c r="LJZ22" s="67"/>
      <c r="LKA22" s="67"/>
      <c r="LKB22" s="67"/>
      <c r="LKC22" s="67"/>
      <c r="LKD22" s="67"/>
      <c r="LKE22" s="67"/>
      <c r="LKF22" s="67"/>
      <c r="LKG22" s="67"/>
      <c r="LKH22" s="67"/>
      <c r="LKI22" s="67"/>
      <c r="LKJ22" s="67"/>
      <c r="LKK22" s="67"/>
      <c r="LKL22" s="67"/>
      <c r="LKM22" s="67"/>
      <c r="LKN22" s="67"/>
      <c r="LKO22" s="67"/>
      <c r="LKP22" s="67"/>
      <c r="LKQ22" s="67"/>
      <c r="LKR22" s="67"/>
      <c r="LKS22" s="67"/>
      <c r="LKT22" s="67"/>
      <c r="LKU22" s="67"/>
      <c r="LKV22" s="67"/>
      <c r="LKW22" s="67"/>
      <c r="LKX22" s="67"/>
      <c r="LKY22" s="67"/>
      <c r="LKZ22" s="67"/>
      <c r="LLA22" s="67"/>
      <c r="LLB22" s="67"/>
      <c r="LLC22" s="67"/>
      <c r="LLD22" s="67"/>
      <c r="LLE22" s="67"/>
      <c r="LLF22" s="67"/>
      <c r="LLG22" s="67"/>
      <c r="LLH22" s="67"/>
      <c r="LLI22" s="67"/>
      <c r="LLJ22" s="67"/>
      <c r="LLK22" s="67"/>
      <c r="LLL22" s="67"/>
      <c r="LLM22" s="67"/>
      <c r="LLN22" s="67"/>
      <c r="LLO22" s="67"/>
      <c r="LLP22" s="67"/>
      <c r="LLQ22" s="67"/>
      <c r="LLR22" s="67"/>
      <c r="LLS22" s="67"/>
      <c r="LLT22" s="67"/>
      <c r="LLU22" s="67"/>
      <c r="LLV22" s="67"/>
      <c r="LLW22" s="67"/>
      <c r="LLX22" s="67"/>
      <c r="LLY22" s="67"/>
      <c r="LLZ22" s="67"/>
      <c r="LMA22" s="67"/>
      <c r="LMB22" s="67"/>
      <c r="LMC22" s="67"/>
      <c r="LMD22" s="67"/>
      <c r="LME22" s="67"/>
      <c r="LMF22" s="67"/>
      <c r="LMG22" s="67"/>
      <c r="LMH22" s="67"/>
      <c r="LMI22" s="67"/>
      <c r="LMJ22" s="67"/>
      <c r="LMK22" s="67"/>
      <c r="LML22" s="67"/>
      <c r="LMM22" s="67"/>
      <c r="LMN22" s="67"/>
      <c r="LMO22" s="67"/>
      <c r="LMP22" s="67"/>
      <c r="LMQ22" s="67"/>
      <c r="LMR22" s="67"/>
      <c r="LMS22" s="67"/>
      <c r="LMT22" s="67"/>
      <c r="LMU22" s="67"/>
      <c r="LMV22" s="67"/>
      <c r="LMW22" s="67"/>
      <c r="LMX22" s="67"/>
      <c r="LMY22" s="67"/>
      <c r="LMZ22" s="67"/>
      <c r="LNA22" s="67"/>
      <c r="LNB22" s="67"/>
      <c r="LNC22" s="67"/>
      <c r="LND22" s="67"/>
      <c r="LNE22" s="67"/>
      <c r="LNF22" s="67"/>
      <c r="LNG22" s="67"/>
      <c r="LNH22" s="67"/>
      <c r="LNI22" s="67"/>
      <c r="LNJ22" s="67"/>
      <c r="LNK22" s="67"/>
      <c r="LNL22" s="67"/>
      <c r="LNM22" s="67"/>
      <c r="LNN22" s="67"/>
      <c r="LNO22" s="67"/>
      <c r="LNP22" s="67"/>
      <c r="LNQ22" s="67"/>
      <c r="LNR22" s="67"/>
      <c r="LNS22" s="67"/>
      <c r="LNT22" s="67"/>
      <c r="LNU22" s="67"/>
      <c r="LNV22" s="67"/>
      <c r="LNW22" s="67"/>
      <c r="LNX22" s="67"/>
      <c r="LNY22" s="67"/>
      <c r="LNZ22" s="67"/>
      <c r="LOA22" s="67"/>
      <c r="LOB22" s="67"/>
      <c r="LOC22" s="67"/>
      <c r="LOD22" s="67"/>
      <c r="LOE22" s="67"/>
      <c r="LOF22" s="67"/>
      <c r="LOG22" s="67"/>
      <c r="LOH22" s="67"/>
      <c r="LOI22" s="67"/>
      <c r="LOJ22" s="67"/>
      <c r="LOK22" s="67"/>
      <c r="LOL22" s="67"/>
      <c r="LOM22" s="67"/>
      <c r="LON22" s="67"/>
      <c r="LOO22" s="67"/>
      <c r="LOP22" s="67"/>
      <c r="LOQ22" s="67"/>
      <c r="LOR22" s="67"/>
      <c r="LOS22" s="67"/>
      <c r="LOT22" s="67"/>
      <c r="LOU22" s="67"/>
      <c r="LOV22" s="67"/>
      <c r="LOW22" s="67"/>
      <c r="LOX22" s="67"/>
      <c r="LOY22" s="67"/>
      <c r="LOZ22" s="67"/>
      <c r="LPA22" s="67"/>
      <c r="LPB22" s="67"/>
      <c r="LPC22" s="67"/>
      <c r="LPD22" s="67"/>
      <c r="LPE22" s="67"/>
      <c r="LPF22" s="67"/>
      <c r="LPG22" s="67"/>
      <c r="LPH22" s="67"/>
      <c r="LPI22" s="67"/>
      <c r="LPJ22" s="67"/>
      <c r="LPK22" s="67"/>
      <c r="LPL22" s="67"/>
      <c r="LPM22" s="67"/>
      <c r="LPN22" s="67"/>
      <c r="LPO22" s="67"/>
      <c r="LPP22" s="67"/>
      <c r="LPQ22" s="67"/>
      <c r="LPR22" s="67"/>
      <c r="LPS22" s="67"/>
      <c r="LPT22" s="67"/>
      <c r="LPU22" s="67"/>
      <c r="LPV22" s="67"/>
      <c r="LPW22" s="67"/>
      <c r="LPX22" s="67"/>
      <c r="LPY22" s="67"/>
      <c r="LPZ22" s="67"/>
      <c r="LQA22" s="67"/>
      <c r="LQB22" s="67"/>
      <c r="LQC22" s="67"/>
      <c r="LQD22" s="67"/>
      <c r="LQE22" s="67"/>
      <c r="LQF22" s="67"/>
      <c r="LQG22" s="67"/>
      <c r="LQH22" s="67"/>
      <c r="LQI22" s="67"/>
      <c r="LQJ22" s="67"/>
      <c r="LQK22" s="67"/>
      <c r="LQL22" s="67"/>
      <c r="LQM22" s="67"/>
      <c r="LQN22" s="67"/>
      <c r="LQO22" s="67"/>
      <c r="LQP22" s="67"/>
      <c r="LQQ22" s="67"/>
      <c r="LQR22" s="67"/>
      <c r="LQS22" s="67"/>
      <c r="LQT22" s="67"/>
      <c r="LQU22" s="67"/>
      <c r="LQV22" s="67"/>
      <c r="LQW22" s="67"/>
      <c r="LQX22" s="67"/>
      <c r="LQY22" s="67"/>
      <c r="LQZ22" s="67"/>
      <c r="LRA22" s="67"/>
      <c r="LRB22" s="67"/>
      <c r="LRC22" s="67"/>
      <c r="LRD22" s="67"/>
      <c r="LRE22" s="67"/>
      <c r="LRF22" s="67"/>
      <c r="LRG22" s="67"/>
      <c r="LRH22" s="67"/>
      <c r="LRI22" s="67"/>
      <c r="LRJ22" s="67"/>
      <c r="LRK22" s="67"/>
      <c r="LRL22" s="67"/>
      <c r="LRM22" s="67"/>
      <c r="LRN22" s="67"/>
      <c r="LRO22" s="67"/>
      <c r="LRP22" s="67"/>
      <c r="LRQ22" s="67"/>
      <c r="LRR22" s="67"/>
      <c r="LRS22" s="67"/>
      <c r="LRT22" s="67"/>
      <c r="LRU22" s="67"/>
      <c r="LRV22" s="67"/>
      <c r="LRW22" s="67"/>
      <c r="LRX22" s="67"/>
      <c r="LRY22" s="67"/>
      <c r="LRZ22" s="67"/>
      <c r="LSA22" s="67"/>
      <c r="LSB22" s="67"/>
      <c r="LSC22" s="67"/>
      <c r="LSD22" s="67"/>
      <c r="LSE22" s="67"/>
      <c r="LSF22" s="67"/>
      <c r="LSG22" s="67"/>
      <c r="LSH22" s="67"/>
      <c r="LSI22" s="67"/>
      <c r="LSJ22" s="67"/>
      <c r="LSK22" s="67"/>
      <c r="LSL22" s="67"/>
      <c r="LSM22" s="67"/>
      <c r="LSN22" s="67"/>
      <c r="LSO22" s="67"/>
      <c r="LSP22" s="67"/>
      <c r="LSQ22" s="67"/>
      <c r="LSR22" s="67"/>
      <c r="LSS22" s="67"/>
      <c r="LST22" s="67"/>
      <c r="LSU22" s="67"/>
      <c r="LSV22" s="67"/>
      <c r="LSW22" s="67"/>
      <c r="LSX22" s="67"/>
      <c r="LSY22" s="67"/>
      <c r="LSZ22" s="67"/>
      <c r="LTA22" s="67"/>
      <c r="LTB22" s="67"/>
      <c r="LTC22" s="67"/>
      <c r="LTD22" s="67"/>
      <c r="LTE22" s="67"/>
      <c r="LTF22" s="67"/>
      <c r="LTG22" s="67"/>
      <c r="LTH22" s="67"/>
      <c r="LTI22" s="67"/>
      <c r="LTJ22" s="67"/>
      <c r="LTK22" s="67"/>
      <c r="LTL22" s="67"/>
      <c r="LTM22" s="67"/>
      <c r="LTN22" s="67"/>
      <c r="LTO22" s="67"/>
      <c r="LTP22" s="67"/>
      <c r="LTQ22" s="67"/>
      <c r="LTR22" s="67"/>
      <c r="LTS22" s="67"/>
      <c r="LTT22" s="67"/>
      <c r="LTU22" s="67"/>
      <c r="LTV22" s="67"/>
      <c r="LTW22" s="67"/>
      <c r="LTX22" s="67"/>
      <c r="LTY22" s="67"/>
      <c r="LTZ22" s="67"/>
      <c r="LUA22" s="67"/>
      <c r="LUB22" s="67"/>
      <c r="LUC22" s="67"/>
      <c r="LUD22" s="67"/>
      <c r="LUE22" s="67"/>
      <c r="LUF22" s="67"/>
      <c r="LUG22" s="67"/>
      <c r="LUH22" s="67"/>
      <c r="LUI22" s="67"/>
      <c r="LUJ22" s="67"/>
      <c r="LUK22" s="67"/>
      <c r="LUL22" s="67"/>
      <c r="LUM22" s="67"/>
      <c r="LUN22" s="67"/>
      <c r="LUO22" s="67"/>
      <c r="LUP22" s="67"/>
      <c r="LUQ22" s="67"/>
      <c r="LUR22" s="67"/>
      <c r="LUS22" s="67"/>
      <c r="LUT22" s="67"/>
      <c r="LUU22" s="67"/>
      <c r="LUV22" s="67"/>
      <c r="LUW22" s="67"/>
      <c r="LUX22" s="67"/>
      <c r="LUY22" s="67"/>
      <c r="LUZ22" s="67"/>
      <c r="LVA22" s="67"/>
      <c r="LVB22" s="67"/>
      <c r="LVC22" s="67"/>
      <c r="LVD22" s="67"/>
      <c r="LVE22" s="67"/>
      <c r="LVF22" s="67"/>
      <c r="LVG22" s="67"/>
      <c r="LVH22" s="67"/>
      <c r="LVI22" s="67"/>
      <c r="LVJ22" s="67"/>
      <c r="LVK22" s="67"/>
      <c r="LVL22" s="67"/>
      <c r="LVM22" s="67"/>
      <c r="LVN22" s="67"/>
      <c r="LVO22" s="67"/>
      <c r="LVP22" s="67"/>
      <c r="LVQ22" s="67"/>
      <c r="LVR22" s="67"/>
      <c r="LVS22" s="67"/>
      <c r="LVT22" s="67"/>
      <c r="LVU22" s="67"/>
      <c r="LVV22" s="67"/>
      <c r="LVW22" s="67"/>
      <c r="LVX22" s="67"/>
      <c r="LVY22" s="67"/>
      <c r="LVZ22" s="67"/>
      <c r="LWA22" s="67"/>
      <c r="LWB22" s="67"/>
      <c r="LWC22" s="67"/>
      <c r="LWD22" s="67"/>
      <c r="LWE22" s="67"/>
      <c r="LWF22" s="67"/>
      <c r="LWG22" s="67"/>
      <c r="LWH22" s="67"/>
      <c r="LWI22" s="67"/>
      <c r="LWJ22" s="67"/>
      <c r="LWK22" s="67"/>
      <c r="LWL22" s="67"/>
      <c r="LWM22" s="67"/>
      <c r="LWN22" s="67"/>
      <c r="LWO22" s="67"/>
      <c r="LWP22" s="67"/>
      <c r="LWQ22" s="67"/>
      <c r="LWR22" s="67"/>
      <c r="LWS22" s="67"/>
      <c r="LWT22" s="67"/>
      <c r="LWU22" s="67"/>
      <c r="LWV22" s="67"/>
      <c r="LWW22" s="67"/>
      <c r="LWX22" s="67"/>
      <c r="LWY22" s="67"/>
      <c r="LWZ22" s="67"/>
      <c r="LXA22" s="67"/>
      <c r="LXB22" s="67"/>
      <c r="LXC22" s="67"/>
      <c r="LXD22" s="67"/>
      <c r="LXE22" s="67"/>
      <c r="LXF22" s="67"/>
      <c r="LXG22" s="67"/>
      <c r="LXH22" s="67"/>
      <c r="LXI22" s="67"/>
      <c r="LXJ22" s="67"/>
      <c r="LXK22" s="67"/>
      <c r="LXL22" s="67"/>
      <c r="LXM22" s="67"/>
      <c r="LXN22" s="67"/>
      <c r="LXO22" s="67"/>
      <c r="LXP22" s="67"/>
      <c r="LXQ22" s="67"/>
      <c r="LXR22" s="67"/>
      <c r="LXS22" s="67"/>
      <c r="LXT22" s="67"/>
      <c r="LXU22" s="67"/>
      <c r="LXV22" s="67"/>
      <c r="LXW22" s="67"/>
      <c r="LXX22" s="67"/>
      <c r="LXY22" s="67"/>
      <c r="LXZ22" s="67"/>
      <c r="LYA22" s="67"/>
      <c r="LYB22" s="67"/>
      <c r="LYC22" s="67"/>
      <c r="LYD22" s="67"/>
      <c r="LYE22" s="67"/>
      <c r="LYF22" s="67"/>
      <c r="LYG22" s="67"/>
      <c r="LYH22" s="67"/>
      <c r="LYI22" s="67"/>
      <c r="LYJ22" s="67"/>
      <c r="LYK22" s="67"/>
      <c r="LYL22" s="67"/>
      <c r="LYM22" s="67"/>
      <c r="LYN22" s="67"/>
      <c r="LYO22" s="67"/>
      <c r="LYP22" s="67"/>
      <c r="LYQ22" s="67"/>
      <c r="LYR22" s="67"/>
      <c r="LYS22" s="67"/>
      <c r="LYT22" s="67"/>
      <c r="LYU22" s="67"/>
      <c r="LYV22" s="67"/>
      <c r="LYW22" s="67"/>
      <c r="LYX22" s="67"/>
      <c r="LYY22" s="67"/>
      <c r="LYZ22" s="67"/>
      <c r="LZA22" s="67"/>
      <c r="LZB22" s="67"/>
      <c r="LZC22" s="67"/>
      <c r="LZD22" s="67"/>
      <c r="LZE22" s="67"/>
      <c r="LZF22" s="67"/>
      <c r="LZG22" s="67"/>
      <c r="LZH22" s="67"/>
      <c r="LZI22" s="67"/>
      <c r="LZJ22" s="67"/>
      <c r="LZK22" s="67"/>
      <c r="LZL22" s="67"/>
      <c r="LZM22" s="67"/>
      <c r="LZN22" s="67"/>
      <c r="LZO22" s="67"/>
      <c r="LZP22" s="67"/>
      <c r="LZQ22" s="67"/>
      <c r="LZR22" s="67"/>
      <c r="LZS22" s="67"/>
      <c r="LZT22" s="67"/>
      <c r="LZU22" s="67"/>
      <c r="LZV22" s="67"/>
      <c r="LZW22" s="67"/>
      <c r="LZX22" s="67"/>
      <c r="LZY22" s="67"/>
      <c r="LZZ22" s="67"/>
      <c r="MAA22" s="67"/>
      <c r="MAB22" s="67"/>
      <c r="MAC22" s="67"/>
      <c r="MAD22" s="67"/>
      <c r="MAE22" s="67"/>
      <c r="MAF22" s="67"/>
      <c r="MAG22" s="67"/>
      <c r="MAH22" s="67"/>
      <c r="MAI22" s="67"/>
      <c r="MAJ22" s="67"/>
      <c r="MAK22" s="67"/>
      <c r="MAL22" s="67"/>
      <c r="MAM22" s="67"/>
      <c r="MAN22" s="67"/>
      <c r="MAO22" s="67"/>
      <c r="MAP22" s="67"/>
      <c r="MAQ22" s="67"/>
      <c r="MAR22" s="67"/>
      <c r="MAS22" s="67"/>
      <c r="MAT22" s="67"/>
      <c r="MAU22" s="67"/>
      <c r="MAV22" s="67"/>
      <c r="MAW22" s="67"/>
      <c r="MAX22" s="67"/>
      <c r="MAY22" s="67"/>
      <c r="MAZ22" s="67"/>
      <c r="MBA22" s="67"/>
      <c r="MBB22" s="67"/>
      <c r="MBC22" s="67"/>
      <c r="MBD22" s="67"/>
      <c r="MBE22" s="67"/>
      <c r="MBF22" s="67"/>
      <c r="MBG22" s="67"/>
      <c r="MBH22" s="67"/>
      <c r="MBI22" s="67"/>
      <c r="MBJ22" s="67"/>
      <c r="MBK22" s="67"/>
      <c r="MBL22" s="67"/>
      <c r="MBM22" s="67"/>
      <c r="MBN22" s="67"/>
      <c r="MBO22" s="67"/>
      <c r="MBP22" s="67"/>
      <c r="MBQ22" s="67"/>
      <c r="MBR22" s="67"/>
      <c r="MBS22" s="67"/>
      <c r="MBT22" s="67"/>
      <c r="MBU22" s="67"/>
      <c r="MBV22" s="67"/>
      <c r="MBW22" s="67"/>
      <c r="MBX22" s="67"/>
      <c r="MBY22" s="67"/>
      <c r="MBZ22" s="67"/>
      <c r="MCA22" s="67"/>
      <c r="MCB22" s="67"/>
      <c r="MCC22" s="67"/>
      <c r="MCD22" s="67"/>
      <c r="MCE22" s="67"/>
      <c r="MCF22" s="67"/>
      <c r="MCG22" s="67"/>
      <c r="MCH22" s="67"/>
      <c r="MCI22" s="67"/>
      <c r="MCJ22" s="67"/>
      <c r="MCK22" s="67"/>
      <c r="MCL22" s="67"/>
      <c r="MCM22" s="67"/>
      <c r="MCN22" s="67"/>
      <c r="MCO22" s="67"/>
      <c r="MCP22" s="67"/>
      <c r="MCQ22" s="67"/>
      <c r="MCR22" s="67"/>
      <c r="MCS22" s="67"/>
      <c r="MCT22" s="67"/>
      <c r="MCU22" s="67"/>
      <c r="MCV22" s="67"/>
      <c r="MCW22" s="67"/>
      <c r="MCX22" s="67"/>
      <c r="MCY22" s="67"/>
      <c r="MCZ22" s="67"/>
      <c r="MDA22" s="67"/>
      <c r="MDB22" s="67"/>
      <c r="MDC22" s="67"/>
      <c r="MDD22" s="67"/>
      <c r="MDE22" s="67"/>
      <c r="MDF22" s="67"/>
      <c r="MDG22" s="67"/>
      <c r="MDH22" s="67"/>
      <c r="MDI22" s="67"/>
      <c r="MDJ22" s="67"/>
      <c r="MDK22" s="67"/>
      <c r="MDL22" s="67"/>
      <c r="MDM22" s="67"/>
      <c r="MDN22" s="67"/>
      <c r="MDO22" s="67"/>
      <c r="MDP22" s="67"/>
      <c r="MDQ22" s="67"/>
      <c r="MDR22" s="67"/>
      <c r="MDS22" s="67"/>
      <c r="MDT22" s="67"/>
      <c r="MDU22" s="67"/>
      <c r="MDV22" s="67"/>
      <c r="MDW22" s="67"/>
      <c r="MDX22" s="67"/>
      <c r="MDY22" s="67"/>
      <c r="MDZ22" s="67"/>
      <c r="MEA22" s="67"/>
      <c r="MEB22" s="67"/>
      <c r="MEC22" s="67"/>
      <c r="MED22" s="67"/>
      <c r="MEE22" s="67"/>
      <c r="MEF22" s="67"/>
      <c r="MEG22" s="67"/>
      <c r="MEH22" s="67"/>
      <c r="MEI22" s="67"/>
      <c r="MEJ22" s="67"/>
      <c r="MEK22" s="67"/>
      <c r="MEL22" s="67"/>
      <c r="MEM22" s="67"/>
      <c r="MEN22" s="67"/>
      <c r="MEO22" s="67"/>
      <c r="MEP22" s="67"/>
      <c r="MEQ22" s="67"/>
      <c r="MER22" s="67"/>
      <c r="MES22" s="67"/>
      <c r="MET22" s="67"/>
      <c r="MEU22" s="67"/>
      <c r="MEV22" s="67"/>
      <c r="MEW22" s="67"/>
      <c r="MEX22" s="67"/>
      <c r="MEY22" s="67"/>
      <c r="MEZ22" s="67"/>
      <c r="MFA22" s="67"/>
      <c r="MFB22" s="67"/>
      <c r="MFC22" s="67"/>
      <c r="MFD22" s="67"/>
      <c r="MFE22" s="67"/>
      <c r="MFF22" s="67"/>
      <c r="MFG22" s="67"/>
      <c r="MFH22" s="67"/>
      <c r="MFI22" s="67"/>
      <c r="MFJ22" s="67"/>
      <c r="MFK22" s="67"/>
      <c r="MFL22" s="67"/>
      <c r="MFM22" s="67"/>
      <c r="MFN22" s="67"/>
      <c r="MFO22" s="67"/>
      <c r="MFP22" s="67"/>
      <c r="MFQ22" s="67"/>
      <c r="MFR22" s="67"/>
      <c r="MFS22" s="67"/>
      <c r="MFT22" s="67"/>
      <c r="MFU22" s="67"/>
      <c r="MFV22" s="67"/>
      <c r="MFW22" s="67"/>
      <c r="MFX22" s="67"/>
      <c r="MFY22" s="67"/>
      <c r="MFZ22" s="67"/>
      <c r="MGA22" s="67"/>
      <c r="MGB22" s="67"/>
      <c r="MGC22" s="67"/>
      <c r="MGD22" s="67"/>
      <c r="MGE22" s="67"/>
      <c r="MGF22" s="67"/>
      <c r="MGG22" s="67"/>
      <c r="MGH22" s="67"/>
      <c r="MGI22" s="67"/>
      <c r="MGJ22" s="67"/>
      <c r="MGK22" s="67"/>
      <c r="MGL22" s="67"/>
      <c r="MGM22" s="67"/>
      <c r="MGN22" s="67"/>
      <c r="MGO22" s="67"/>
      <c r="MGP22" s="67"/>
      <c r="MGQ22" s="67"/>
      <c r="MGR22" s="67"/>
      <c r="MGS22" s="67"/>
      <c r="MGT22" s="67"/>
      <c r="MGU22" s="67"/>
      <c r="MGV22" s="67"/>
      <c r="MGW22" s="67"/>
      <c r="MGX22" s="67"/>
      <c r="MGY22" s="67"/>
      <c r="MGZ22" s="67"/>
      <c r="MHA22" s="67"/>
      <c r="MHB22" s="67"/>
      <c r="MHC22" s="67"/>
      <c r="MHD22" s="67"/>
      <c r="MHE22" s="67"/>
      <c r="MHF22" s="67"/>
      <c r="MHG22" s="67"/>
      <c r="MHH22" s="67"/>
      <c r="MHI22" s="67"/>
      <c r="MHJ22" s="67"/>
      <c r="MHK22" s="67"/>
      <c r="MHL22" s="67"/>
      <c r="MHM22" s="67"/>
      <c r="MHN22" s="67"/>
      <c r="MHO22" s="67"/>
      <c r="MHP22" s="67"/>
      <c r="MHQ22" s="67"/>
      <c r="MHR22" s="67"/>
      <c r="MHS22" s="67"/>
      <c r="MHT22" s="67"/>
      <c r="MHU22" s="67"/>
      <c r="MHV22" s="67"/>
      <c r="MHW22" s="67"/>
      <c r="MHX22" s="67"/>
      <c r="MHY22" s="67"/>
      <c r="MHZ22" s="67"/>
      <c r="MIA22" s="67"/>
      <c r="MIB22" s="67"/>
      <c r="MIC22" s="67"/>
      <c r="MID22" s="67"/>
      <c r="MIE22" s="67"/>
      <c r="MIF22" s="67"/>
      <c r="MIG22" s="67"/>
      <c r="MIH22" s="67"/>
      <c r="MII22" s="67"/>
      <c r="MIJ22" s="67"/>
      <c r="MIK22" s="67"/>
      <c r="MIL22" s="67"/>
      <c r="MIM22" s="67"/>
      <c r="MIN22" s="67"/>
      <c r="MIO22" s="67"/>
      <c r="MIP22" s="67"/>
      <c r="MIQ22" s="67"/>
      <c r="MIR22" s="67"/>
      <c r="MIS22" s="67"/>
      <c r="MIT22" s="67"/>
      <c r="MIU22" s="67"/>
      <c r="MIV22" s="67"/>
      <c r="MIW22" s="67"/>
      <c r="MIX22" s="67"/>
      <c r="MIY22" s="67"/>
      <c r="MIZ22" s="67"/>
      <c r="MJA22" s="67"/>
      <c r="MJB22" s="67"/>
      <c r="MJC22" s="67"/>
      <c r="MJD22" s="67"/>
      <c r="MJE22" s="67"/>
      <c r="MJF22" s="67"/>
      <c r="MJG22" s="67"/>
      <c r="MJH22" s="67"/>
      <c r="MJI22" s="67"/>
      <c r="MJJ22" s="67"/>
      <c r="MJK22" s="67"/>
      <c r="MJL22" s="67"/>
      <c r="MJM22" s="67"/>
      <c r="MJN22" s="67"/>
      <c r="MJO22" s="67"/>
      <c r="MJP22" s="67"/>
      <c r="MJQ22" s="67"/>
      <c r="MJR22" s="67"/>
      <c r="MJS22" s="67"/>
      <c r="MJT22" s="67"/>
      <c r="MJU22" s="67"/>
      <c r="MJV22" s="67"/>
      <c r="MJW22" s="67"/>
      <c r="MJX22" s="67"/>
      <c r="MJY22" s="67"/>
      <c r="MJZ22" s="67"/>
      <c r="MKA22" s="67"/>
      <c r="MKB22" s="67"/>
      <c r="MKC22" s="67"/>
      <c r="MKD22" s="67"/>
      <c r="MKE22" s="67"/>
      <c r="MKF22" s="67"/>
      <c r="MKG22" s="67"/>
      <c r="MKH22" s="67"/>
      <c r="MKI22" s="67"/>
      <c r="MKJ22" s="67"/>
      <c r="MKK22" s="67"/>
      <c r="MKL22" s="67"/>
      <c r="MKM22" s="67"/>
      <c r="MKN22" s="67"/>
      <c r="MKO22" s="67"/>
      <c r="MKP22" s="67"/>
      <c r="MKQ22" s="67"/>
      <c r="MKR22" s="67"/>
      <c r="MKS22" s="67"/>
      <c r="MKT22" s="67"/>
      <c r="MKU22" s="67"/>
      <c r="MKV22" s="67"/>
      <c r="MKW22" s="67"/>
      <c r="MKX22" s="67"/>
      <c r="MKY22" s="67"/>
      <c r="MKZ22" s="67"/>
      <c r="MLA22" s="67"/>
      <c r="MLB22" s="67"/>
      <c r="MLC22" s="67"/>
      <c r="MLD22" s="67"/>
      <c r="MLE22" s="67"/>
      <c r="MLF22" s="67"/>
      <c r="MLG22" s="67"/>
      <c r="MLH22" s="67"/>
      <c r="MLI22" s="67"/>
      <c r="MLJ22" s="67"/>
      <c r="MLK22" s="67"/>
      <c r="MLL22" s="67"/>
      <c r="MLM22" s="67"/>
      <c r="MLN22" s="67"/>
      <c r="MLO22" s="67"/>
      <c r="MLP22" s="67"/>
      <c r="MLQ22" s="67"/>
      <c r="MLR22" s="67"/>
      <c r="MLS22" s="67"/>
      <c r="MLT22" s="67"/>
      <c r="MLU22" s="67"/>
      <c r="MLV22" s="67"/>
      <c r="MLW22" s="67"/>
      <c r="MLX22" s="67"/>
      <c r="MLY22" s="67"/>
      <c r="MLZ22" s="67"/>
      <c r="MMA22" s="67"/>
      <c r="MMB22" s="67"/>
      <c r="MMC22" s="67"/>
      <c r="MMD22" s="67"/>
      <c r="MME22" s="67"/>
      <c r="MMF22" s="67"/>
      <c r="MMG22" s="67"/>
      <c r="MMH22" s="67"/>
      <c r="MMI22" s="67"/>
      <c r="MMJ22" s="67"/>
      <c r="MMK22" s="67"/>
      <c r="MML22" s="67"/>
      <c r="MMM22" s="67"/>
      <c r="MMN22" s="67"/>
      <c r="MMO22" s="67"/>
      <c r="MMP22" s="67"/>
      <c r="MMQ22" s="67"/>
      <c r="MMR22" s="67"/>
      <c r="MMS22" s="67"/>
      <c r="MMT22" s="67"/>
      <c r="MMU22" s="67"/>
      <c r="MMV22" s="67"/>
      <c r="MMW22" s="67"/>
      <c r="MMX22" s="67"/>
      <c r="MMY22" s="67"/>
      <c r="MMZ22" s="67"/>
      <c r="MNA22" s="67"/>
      <c r="MNB22" s="67"/>
      <c r="MNC22" s="67"/>
      <c r="MND22" s="67"/>
      <c r="MNE22" s="67"/>
      <c r="MNF22" s="67"/>
      <c r="MNG22" s="67"/>
      <c r="MNH22" s="67"/>
      <c r="MNI22" s="67"/>
      <c r="MNJ22" s="67"/>
      <c r="MNK22" s="67"/>
      <c r="MNL22" s="67"/>
      <c r="MNM22" s="67"/>
      <c r="MNN22" s="67"/>
      <c r="MNO22" s="67"/>
      <c r="MNP22" s="67"/>
      <c r="MNQ22" s="67"/>
      <c r="MNR22" s="67"/>
      <c r="MNS22" s="67"/>
      <c r="MNT22" s="67"/>
      <c r="MNU22" s="67"/>
      <c r="MNV22" s="67"/>
      <c r="MNW22" s="67"/>
      <c r="MNX22" s="67"/>
      <c r="MNY22" s="67"/>
      <c r="MNZ22" s="67"/>
      <c r="MOA22" s="67"/>
      <c r="MOB22" s="67"/>
      <c r="MOC22" s="67"/>
      <c r="MOD22" s="67"/>
      <c r="MOE22" s="67"/>
      <c r="MOF22" s="67"/>
      <c r="MOG22" s="67"/>
      <c r="MOH22" s="67"/>
      <c r="MOI22" s="67"/>
      <c r="MOJ22" s="67"/>
      <c r="MOK22" s="67"/>
      <c r="MOL22" s="67"/>
      <c r="MOM22" s="67"/>
      <c r="MON22" s="67"/>
      <c r="MOO22" s="67"/>
      <c r="MOP22" s="67"/>
      <c r="MOQ22" s="67"/>
      <c r="MOR22" s="67"/>
      <c r="MOS22" s="67"/>
      <c r="MOT22" s="67"/>
      <c r="MOU22" s="67"/>
      <c r="MOV22" s="67"/>
      <c r="MOW22" s="67"/>
      <c r="MOX22" s="67"/>
      <c r="MOY22" s="67"/>
      <c r="MOZ22" s="67"/>
      <c r="MPA22" s="67"/>
      <c r="MPB22" s="67"/>
      <c r="MPC22" s="67"/>
      <c r="MPD22" s="67"/>
      <c r="MPE22" s="67"/>
      <c r="MPF22" s="67"/>
      <c r="MPG22" s="67"/>
      <c r="MPH22" s="67"/>
      <c r="MPI22" s="67"/>
      <c r="MPJ22" s="67"/>
      <c r="MPK22" s="67"/>
      <c r="MPL22" s="67"/>
      <c r="MPM22" s="67"/>
      <c r="MPN22" s="67"/>
      <c r="MPO22" s="67"/>
      <c r="MPP22" s="67"/>
      <c r="MPQ22" s="67"/>
      <c r="MPR22" s="67"/>
      <c r="MPS22" s="67"/>
      <c r="MPT22" s="67"/>
      <c r="MPU22" s="67"/>
      <c r="MPV22" s="67"/>
      <c r="MPW22" s="67"/>
      <c r="MPX22" s="67"/>
      <c r="MPY22" s="67"/>
      <c r="MPZ22" s="67"/>
      <c r="MQA22" s="67"/>
      <c r="MQB22" s="67"/>
      <c r="MQC22" s="67"/>
      <c r="MQD22" s="67"/>
      <c r="MQE22" s="67"/>
      <c r="MQF22" s="67"/>
      <c r="MQG22" s="67"/>
      <c r="MQH22" s="67"/>
      <c r="MQI22" s="67"/>
      <c r="MQJ22" s="67"/>
      <c r="MQK22" s="67"/>
      <c r="MQL22" s="67"/>
      <c r="MQM22" s="67"/>
      <c r="MQN22" s="67"/>
      <c r="MQO22" s="67"/>
      <c r="MQP22" s="67"/>
      <c r="MQQ22" s="67"/>
      <c r="MQR22" s="67"/>
      <c r="MQS22" s="67"/>
      <c r="MQT22" s="67"/>
      <c r="MQU22" s="67"/>
      <c r="MQV22" s="67"/>
      <c r="MQW22" s="67"/>
      <c r="MQX22" s="67"/>
      <c r="MQY22" s="67"/>
      <c r="MQZ22" s="67"/>
      <c r="MRA22" s="67"/>
      <c r="MRB22" s="67"/>
      <c r="MRC22" s="67"/>
      <c r="MRD22" s="67"/>
      <c r="MRE22" s="67"/>
      <c r="MRF22" s="67"/>
      <c r="MRG22" s="67"/>
      <c r="MRH22" s="67"/>
      <c r="MRI22" s="67"/>
      <c r="MRJ22" s="67"/>
      <c r="MRK22" s="67"/>
      <c r="MRL22" s="67"/>
      <c r="MRM22" s="67"/>
      <c r="MRN22" s="67"/>
      <c r="MRO22" s="67"/>
      <c r="MRP22" s="67"/>
      <c r="MRQ22" s="67"/>
      <c r="MRR22" s="67"/>
      <c r="MRS22" s="67"/>
      <c r="MRT22" s="67"/>
      <c r="MRU22" s="67"/>
      <c r="MRV22" s="67"/>
      <c r="MRW22" s="67"/>
      <c r="MRX22" s="67"/>
      <c r="MRY22" s="67"/>
      <c r="MRZ22" s="67"/>
      <c r="MSA22" s="67"/>
      <c r="MSB22" s="67"/>
      <c r="MSC22" s="67"/>
      <c r="MSD22" s="67"/>
      <c r="MSE22" s="67"/>
      <c r="MSF22" s="67"/>
      <c r="MSG22" s="67"/>
      <c r="MSH22" s="67"/>
      <c r="MSI22" s="67"/>
      <c r="MSJ22" s="67"/>
      <c r="MSK22" s="67"/>
      <c r="MSL22" s="67"/>
      <c r="MSM22" s="67"/>
      <c r="MSN22" s="67"/>
      <c r="MSO22" s="67"/>
      <c r="MSP22" s="67"/>
      <c r="MSQ22" s="67"/>
      <c r="MSR22" s="67"/>
      <c r="MSS22" s="67"/>
      <c r="MST22" s="67"/>
      <c r="MSU22" s="67"/>
      <c r="MSV22" s="67"/>
      <c r="MSW22" s="67"/>
      <c r="MSX22" s="67"/>
      <c r="MSY22" s="67"/>
      <c r="MSZ22" s="67"/>
      <c r="MTA22" s="67"/>
      <c r="MTB22" s="67"/>
      <c r="MTC22" s="67"/>
      <c r="MTD22" s="67"/>
      <c r="MTE22" s="67"/>
      <c r="MTF22" s="67"/>
      <c r="MTG22" s="67"/>
      <c r="MTH22" s="67"/>
      <c r="MTI22" s="67"/>
      <c r="MTJ22" s="67"/>
      <c r="MTK22" s="67"/>
      <c r="MTL22" s="67"/>
      <c r="MTM22" s="67"/>
      <c r="MTN22" s="67"/>
      <c r="MTO22" s="67"/>
      <c r="MTP22" s="67"/>
      <c r="MTQ22" s="67"/>
      <c r="MTR22" s="67"/>
      <c r="MTS22" s="67"/>
      <c r="MTT22" s="67"/>
      <c r="MTU22" s="67"/>
      <c r="MTV22" s="67"/>
      <c r="MTW22" s="67"/>
      <c r="MTX22" s="67"/>
      <c r="MTY22" s="67"/>
      <c r="MTZ22" s="67"/>
      <c r="MUA22" s="67"/>
      <c r="MUB22" s="67"/>
      <c r="MUC22" s="67"/>
      <c r="MUD22" s="67"/>
      <c r="MUE22" s="67"/>
      <c r="MUF22" s="67"/>
      <c r="MUG22" s="67"/>
      <c r="MUH22" s="67"/>
      <c r="MUI22" s="67"/>
      <c r="MUJ22" s="67"/>
      <c r="MUK22" s="67"/>
      <c r="MUL22" s="67"/>
      <c r="MUM22" s="67"/>
      <c r="MUN22" s="67"/>
      <c r="MUO22" s="67"/>
      <c r="MUP22" s="67"/>
      <c r="MUQ22" s="67"/>
      <c r="MUR22" s="67"/>
      <c r="MUS22" s="67"/>
      <c r="MUT22" s="67"/>
      <c r="MUU22" s="67"/>
      <c r="MUV22" s="67"/>
      <c r="MUW22" s="67"/>
      <c r="MUX22" s="67"/>
      <c r="MUY22" s="67"/>
      <c r="MUZ22" s="67"/>
      <c r="MVA22" s="67"/>
      <c r="MVB22" s="67"/>
      <c r="MVC22" s="67"/>
      <c r="MVD22" s="67"/>
      <c r="MVE22" s="67"/>
      <c r="MVF22" s="67"/>
      <c r="MVG22" s="67"/>
      <c r="MVH22" s="67"/>
      <c r="MVI22" s="67"/>
      <c r="MVJ22" s="67"/>
      <c r="MVK22" s="67"/>
      <c r="MVL22" s="67"/>
      <c r="MVM22" s="67"/>
      <c r="MVN22" s="67"/>
      <c r="MVO22" s="67"/>
      <c r="MVP22" s="67"/>
      <c r="MVQ22" s="67"/>
      <c r="MVR22" s="67"/>
      <c r="MVS22" s="67"/>
      <c r="MVT22" s="67"/>
      <c r="MVU22" s="67"/>
      <c r="MVV22" s="67"/>
      <c r="MVW22" s="67"/>
      <c r="MVX22" s="67"/>
      <c r="MVY22" s="67"/>
      <c r="MVZ22" s="67"/>
      <c r="MWA22" s="67"/>
      <c r="MWB22" s="67"/>
      <c r="MWC22" s="67"/>
      <c r="MWD22" s="67"/>
      <c r="MWE22" s="67"/>
      <c r="MWF22" s="67"/>
      <c r="MWG22" s="67"/>
      <c r="MWH22" s="67"/>
      <c r="MWI22" s="67"/>
      <c r="MWJ22" s="67"/>
      <c r="MWK22" s="67"/>
      <c r="MWL22" s="67"/>
      <c r="MWM22" s="67"/>
      <c r="MWN22" s="67"/>
      <c r="MWO22" s="67"/>
      <c r="MWP22" s="67"/>
      <c r="MWQ22" s="67"/>
      <c r="MWR22" s="67"/>
      <c r="MWS22" s="67"/>
      <c r="MWT22" s="67"/>
      <c r="MWU22" s="67"/>
      <c r="MWV22" s="67"/>
      <c r="MWW22" s="67"/>
      <c r="MWX22" s="67"/>
      <c r="MWY22" s="67"/>
      <c r="MWZ22" s="67"/>
      <c r="MXA22" s="67"/>
      <c r="MXB22" s="67"/>
      <c r="MXC22" s="67"/>
      <c r="MXD22" s="67"/>
      <c r="MXE22" s="67"/>
      <c r="MXF22" s="67"/>
      <c r="MXG22" s="67"/>
      <c r="MXH22" s="67"/>
      <c r="MXI22" s="67"/>
      <c r="MXJ22" s="67"/>
      <c r="MXK22" s="67"/>
      <c r="MXL22" s="67"/>
      <c r="MXM22" s="67"/>
      <c r="MXN22" s="67"/>
      <c r="MXO22" s="67"/>
      <c r="MXP22" s="67"/>
      <c r="MXQ22" s="67"/>
      <c r="MXR22" s="67"/>
      <c r="MXS22" s="67"/>
      <c r="MXT22" s="67"/>
      <c r="MXU22" s="67"/>
      <c r="MXV22" s="67"/>
      <c r="MXW22" s="67"/>
      <c r="MXX22" s="67"/>
      <c r="MXY22" s="67"/>
      <c r="MXZ22" s="67"/>
      <c r="MYA22" s="67"/>
      <c r="MYB22" s="67"/>
      <c r="MYC22" s="67"/>
      <c r="MYD22" s="67"/>
      <c r="MYE22" s="67"/>
      <c r="MYF22" s="67"/>
      <c r="MYG22" s="67"/>
      <c r="MYH22" s="67"/>
      <c r="MYI22" s="67"/>
      <c r="MYJ22" s="67"/>
      <c r="MYK22" s="67"/>
      <c r="MYL22" s="67"/>
      <c r="MYM22" s="67"/>
      <c r="MYN22" s="67"/>
      <c r="MYO22" s="67"/>
      <c r="MYP22" s="67"/>
      <c r="MYQ22" s="67"/>
      <c r="MYR22" s="67"/>
      <c r="MYS22" s="67"/>
      <c r="MYT22" s="67"/>
      <c r="MYU22" s="67"/>
      <c r="MYV22" s="67"/>
      <c r="MYW22" s="67"/>
      <c r="MYX22" s="67"/>
      <c r="MYY22" s="67"/>
      <c r="MYZ22" s="67"/>
      <c r="MZA22" s="67"/>
      <c r="MZB22" s="67"/>
      <c r="MZC22" s="67"/>
      <c r="MZD22" s="67"/>
      <c r="MZE22" s="67"/>
      <c r="MZF22" s="67"/>
      <c r="MZG22" s="67"/>
      <c r="MZH22" s="67"/>
      <c r="MZI22" s="67"/>
      <c r="MZJ22" s="67"/>
      <c r="MZK22" s="67"/>
      <c r="MZL22" s="67"/>
      <c r="MZM22" s="67"/>
      <c r="MZN22" s="67"/>
      <c r="MZO22" s="67"/>
      <c r="MZP22" s="67"/>
      <c r="MZQ22" s="67"/>
      <c r="MZR22" s="67"/>
      <c r="MZS22" s="67"/>
      <c r="MZT22" s="67"/>
      <c r="MZU22" s="67"/>
      <c r="MZV22" s="67"/>
      <c r="MZW22" s="67"/>
      <c r="MZX22" s="67"/>
      <c r="MZY22" s="67"/>
      <c r="MZZ22" s="67"/>
      <c r="NAA22" s="67"/>
      <c r="NAB22" s="67"/>
      <c r="NAC22" s="67"/>
      <c r="NAD22" s="67"/>
      <c r="NAE22" s="67"/>
      <c r="NAF22" s="67"/>
      <c r="NAG22" s="67"/>
      <c r="NAH22" s="67"/>
      <c r="NAI22" s="67"/>
      <c r="NAJ22" s="67"/>
      <c r="NAK22" s="67"/>
      <c r="NAL22" s="67"/>
      <c r="NAM22" s="67"/>
      <c r="NAN22" s="67"/>
      <c r="NAO22" s="67"/>
      <c r="NAP22" s="67"/>
      <c r="NAQ22" s="67"/>
      <c r="NAR22" s="67"/>
      <c r="NAS22" s="67"/>
      <c r="NAT22" s="67"/>
      <c r="NAU22" s="67"/>
      <c r="NAV22" s="67"/>
      <c r="NAW22" s="67"/>
      <c r="NAX22" s="67"/>
      <c r="NAY22" s="67"/>
      <c r="NAZ22" s="67"/>
      <c r="NBA22" s="67"/>
      <c r="NBB22" s="67"/>
      <c r="NBC22" s="67"/>
      <c r="NBD22" s="67"/>
      <c r="NBE22" s="67"/>
      <c r="NBF22" s="67"/>
      <c r="NBG22" s="67"/>
      <c r="NBH22" s="67"/>
      <c r="NBI22" s="67"/>
      <c r="NBJ22" s="67"/>
      <c r="NBK22" s="67"/>
      <c r="NBL22" s="67"/>
      <c r="NBM22" s="67"/>
      <c r="NBN22" s="67"/>
      <c r="NBO22" s="67"/>
      <c r="NBP22" s="67"/>
      <c r="NBQ22" s="67"/>
      <c r="NBR22" s="67"/>
      <c r="NBS22" s="67"/>
      <c r="NBT22" s="67"/>
      <c r="NBU22" s="67"/>
      <c r="NBV22" s="67"/>
      <c r="NBW22" s="67"/>
      <c r="NBX22" s="67"/>
      <c r="NBY22" s="67"/>
      <c r="NBZ22" s="67"/>
      <c r="NCA22" s="67"/>
      <c r="NCB22" s="67"/>
      <c r="NCC22" s="67"/>
      <c r="NCD22" s="67"/>
      <c r="NCE22" s="67"/>
      <c r="NCF22" s="67"/>
      <c r="NCG22" s="67"/>
      <c r="NCH22" s="67"/>
      <c r="NCI22" s="67"/>
      <c r="NCJ22" s="67"/>
      <c r="NCK22" s="67"/>
      <c r="NCL22" s="67"/>
      <c r="NCM22" s="67"/>
      <c r="NCN22" s="67"/>
      <c r="NCO22" s="67"/>
      <c r="NCP22" s="67"/>
      <c r="NCQ22" s="67"/>
      <c r="NCR22" s="67"/>
      <c r="NCS22" s="67"/>
      <c r="NCT22" s="67"/>
      <c r="NCU22" s="67"/>
      <c r="NCV22" s="67"/>
      <c r="NCW22" s="67"/>
      <c r="NCX22" s="67"/>
      <c r="NCY22" s="67"/>
      <c r="NCZ22" s="67"/>
      <c r="NDA22" s="67"/>
      <c r="NDB22" s="67"/>
      <c r="NDC22" s="67"/>
      <c r="NDD22" s="67"/>
      <c r="NDE22" s="67"/>
      <c r="NDF22" s="67"/>
      <c r="NDG22" s="67"/>
      <c r="NDH22" s="67"/>
      <c r="NDI22" s="67"/>
      <c r="NDJ22" s="67"/>
      <c r="NDK22" s="67"/>
      <c r="NDL22" s="67"/>
      <c r="NDM22" s="67"/>
      <c r="NDN22" s="67"/>
      <c r="NDO22" s="67"/>
      <c r="NDP22" s="67"/>
      <c r="NDQ22" s="67"/>
      <c r="NDR22" s="67"/>
      <c r="NDS22" s="67"/>
      <c r="NDT22" s="67"/>
      <c r="NDU22" s="67"/>
      <c r="NDV22" s="67"/>
      <c r="NDW22" s="67"/>
      <c r="NDX22" s="67"/>
      <c r="NDY22" s="67"/>
      <c r="NDZ22" s="67"/>
      <c r="NEA22" s="67"/>
      <c r="NEB22" s="67"/>
      <c r="NEC22" s="67"/>
      <c r="NED22" s="67"/>
      <c r="NEE22" s="67"/>
      <c r="NEF22" s="67"/>
      <c r="NEG22" s="67"/>
      <c r="NEH22" s="67"/>
      <c r="NEI22" s="67"/>
      <c r="NEJ22" s="67"/>
      <c r="NEK22" s="67"/>
      <c r="NEL22" s="67"/>
      <c r="NEM22" s="67"/>
      <c r="NEN22" s="67"/>
      <c r="NEO22" s="67"/>
      <c r="NEP22" s="67"/>
      <c r="NEQ22" s="67"/>
      <c r="NER22" s="67"/>
      <c r="NES22" s="67"/>
      <c r="NET22" s="67"/>
      <c r="NEU22" s="67"/>
      <c r="NEV22" s="67"/>
      <c r="NEW22" s="67"/>
      <c r="NEX22" s="67"/>
      <c r="NEY22" s="67"/>
      <c r="NEZ22" s="67"/>
      <c r="NFA22" s="67"/>
      <c r="NFB22" s="67"/>
      <c r="NFC22" s="67"/>
      <c r="NFD22" s="67"/>
      <c r="NFE22" s="67"/>
      <c r="NFF22" s="67"/>
      <c r="NFG22" s="67"/>
      <c r="NFH22" s="67"/>
      <c r="NFI22" s="67"/>
      <c r="NFJ22" s="67"/>
      <c r="NFK22" s="67"/>
      <c r="NFL22" s="67"/>
      <c r="NFM22" s="67"/>
      <c r="NFN22" s="67"/>
      <c r="NFO22" s="67"/>
      <c r="NFP22" s="67"/>
      <c r="NFQ22" s="67"/>
      <c r="NFR22" s="67"/>
      <c r="NFS22" s="67"/>
      <c r="NFT22" s="67"/>
      <c r="NFU22" s="67"/>
      <c r="NFV22" s="67"/>
      <c r="NFW22" s="67"/>
      <c r="NFX22" s="67"/>
      <c r="NFY22" s="67"/>
      <c r="NFZ22" s="67"/>
      <c r="NGA22" s="67"/>
      <c r="NGB22" s="67"/>
      <c r="NGC22" s="67"/>
      <c r="NGD22" s="67"/>
      <c r="NGE22" s="67"/>
      <c r="NGF22" s="67"/>
      <c r="NGG22" s="67"/>
      <c r="NGH22" s="67"/>
      <c r="NGI22" s="67"/>
      <c r="NGJ22" s="67"/>
      <c r="NGK22" s="67"/>
      <c r="NGL22" s="67"/>
      <c r="NGM22" s="67"/>
      <c r="NGN22" s="67"/>
      <c r="NGO22" s="67"/>
      <c r="NGP22" s="67"/>
      <c r="NGQ22" s="67"/>
      <c r="NGR22" s="67"/>
      <c r="NGS22" s="67"/>
      <c r="NGT22" s="67"/>
      <c r="NGU22" s="67"/>
      <c r="NGV22" s="67"/>
      <c r="NGW22" s="67"/>
      <c r="NGX22" s="67"/>
      <c r="NGY22" s="67"/>
      <c r="NGZ22" s="67"/>
      <c r="NHA22" s="67"/>
      <c r="NHB22" s="67"/>
      <c r="NHC22" s="67"/>
      <c r="NHD22" s="67"/>
      <c r="NHE22" s="67"/>
      <c r="NHF22" s="67"/>
      <c r="NHG22" s="67"/>
      <c r="NHH22" s="67"/>
      <c r="NHI22" s="67"/>
      <c r="NHJ22" s="67"/>
      <c r="NHK22" s="67"/>
      <c r="NHL22" s="67"/>
      <c r="NHM22" s="67"/>
      <c r="NHN22" s="67"/>
      <c r="NHO22" s="67"/>
      <c r="NHP22" s="67"/>
      <c r="NHQ22" s="67"/>
      <c r="NHR22" s="67"/>
      <c r="NHS22" s="67"/>
      <c r="NHT22" s="67"/>
      <c r="NHU22" s="67"/>
      <c r="NHV22" s="67"/>
      <c r="NHW22" s="67"/>
      <c r="NHX22" s="67"/>
      <c r="NHY22" s="67"/>
      <c r="NHZ22" s="67"/>
      <c r="NIA22" s="67"/>
      <c r="NIB22" s="67"/>
      <c r="NIC22" s="67"/>
      <c r="NID22" s="67"/>
      <c r="NIE22" s="67"/>
      <c r="NIF22" s="67"/>
      <c r="NIG22" s="67"/>
      <c r="NIH22" s="67"/>
      <c r="NII22" s="67"/>
      <c r="NIJ22" s="67"/>
      <c r="NIK22" s="67"/>
      <c r="NIL22" s="67"/>
      <c r="NIM22" s="67"/>
      <c r="NIN22" s="67"/>
      <c r="NIO22" s="67"/>
      <c r="NIP22" s="67"/>
      <c r="NIQ22" s="67"/>
      <c r="NIR22" s="67"/>
      <c r="NIS22" s="67"/>
      <c r="NIT22" s="67"/>
      <c r="NIU22" s="67"/>
      <c r="NIV22" s="67"/>
      <c r="NIW22" s="67"/>
      <c r="NIX22" s="67"/>
      <c r="NIY22" s="67"/>
      <c r="NIZ22" s="67"/>
      <c r="NJA22" s="67"/>
      <c r="NJB22" s="67"/>
      <c r="NJC22" s="67"/>
      <c r="NJD22" s="67"/>
      <c r="NJE22" s="67"/>
      <c r="NJF22" s="67"/>
      <c r="NJG22" s="67"/>
      <c r="NJH22" s="67"/>
      <c r="NJI22" s="67"/>
      <c r="NJJ22" s="67"/>
      <c r="NJK22" s="67"/>
      <c r="NJL22" s="67"/>
      <c r="NJM22" s="67"/>
      <c r="NJN22" s="67"/>
      <c r="NJO22" s="67"/>
      <c r="NJP22" s="67"/>
      <c r="NJQ22" s="67"/>
      <c r="NJR22" s="67"/>
      <c r="NJS22" s="67"/>
      <c r="NJT22" s="67"/>
      <c r="NJU22" s="67"/>
      <c r="NJV22" s="67"/>
      <c r="NJW22" s="67"/>
      <c r="NJX22" s="67"/>
      <c r="NJY22" s="67"/>
      <c r="NJZ22" s="67"/>
      <c r="NKA22" s="67"/>
      <c r="NKB22" s="67"/>
      <c r="NKC22" s="67"/>
      <c r="NKD22" s="67"/>
      <c r="NKE22" s="67"/>
      <c r="NKF22" s="67"/>
      <c r="NKG22" s="67"/>
      <c r="NKH22" s="67"/>
      <c r="NKI22" s="67"/>
      <c r="NKJ22" s="67"/>
      <c r="NKK22" s="67"/>
      <c r="NKL22" s="67"/>
      <c r="NKM22" s="67"/>
      <c r="NKN22" s="67"/>
      <c r="NKO22" s="67"/>
      <c r="NKP22" s="67"/>
      <c r="NKQ22" s="67"/>
      <c r="NKR22" s="67"/>
      <c r="NKS22" s="67"/>
      <c r="NKT22" s="67"/>
      <c r="NKU22" s="67"/>
      <c r="NKV22" s="67"/>
      <c r="NKW22" s="67"/>
      <c r="NKX22" s="67"/>
      <c r="NKY22" s="67"/>
      <c r="NKZ22" s="67"/>
      <c r="NLA22" s="67"/>
      <c r="NLB22" s="67"/>
      <c r="NLC22" s="67"/>
      <c r="NLD22" s="67"/>
      <c r="NLE22" s="67"/>
      <c r="NLF22" s="67"/>
      <c r="NLG22" s="67"/>
      <c r="NLH22" s="67"/>
      <c r="NLI22" s="67"/>
      <c r="NLJ22" s="67"/>
      <c r="NLK22" s="67"/>
      <c r="NLL22" s="67"/>
      <c r="NLM22" s="67"/>
      <c r="NLN22" s="67"/>
      <c r="NLO22" s="67"/>
      <c r="NLP22" s="67"/>
      <c r="NLQ22" s="67"/>
      <c r="NLR22" s="67"/>
      <c r="NLS22" s="67"/>
      <c r="NLT22" s="67"/>
      <c r="NLU22" s="67"/>
      <c r="NLV22" s="67"/>
      <c r="NLW22" s="67"/>
      <c r="NLX22" s="67"/>
      <c r="NLY22" s="67"/>
      <c r="NLZ22" s="67"/>
      <c r="NMA22" s="67"/>
      <c r="NMB22" s="67"/>
      <c r="NMC22" s="67"/>
      <c r="NMD22" s="67"/>
      <c r="NME22" s="67"/>
      <c r="NMF22" s="67"/>
      <c r="NMG22" s="67"/>
      <c r="NMH22" s="67"/>
      <c r="NMI22" s="67"/>
      <c r="NMJ22" s="67"/>
      <c r="NMK22" s="67"/>
      <c r="NML22" s="67"/>
      <c r="NMM22" s="67"/>
      <c r="NMN22" s="67"/>
      <c r="NMO22" s="67"/>
      <c r="NMP22" s="67"/>
      <c r="NMQ22" s="67"/>
      <c r="NMR22" s="67"/>
      <c r="NMS22" s="67"/>
      <c r="NMT22" s="67"/>
      <c r="NMU22" s="67"/>
      <c r="NMV22" s="67"/>
      <c r="NMW22" s="67"/>
      <c r="NMX22" s="67"/>
      <c r="NMY22" s="67"/>
      <c r="NMZ22" s="67"/>
      <c r="NNA22" s="67"/>
      <c r="NNB22" s="67"/>
      <c r="NNC22" s="67"/>
      <c r="NND22" s="67"/>
      <c r="NNE22" s="67"/>
      <c r="NNF22" s="67"/>
      <c r="NNG22" s="67"/>
      <c r="NNH22" s="67"/>
      <c r="NNI22" s="67"/>
      <c r="NNJ22" s="67"/>
      <c r="NNK22" s="67"/>
      <c r="NNL22" s="67"/>
      <c r="NNM22" s="67"/>
      <c r="NNN22" s="67"/>
      <c r="NNO22" s="67"/>
      <c r="NNP22" s="67"/>
      <c r="NNQ22" s="67"/>
      <c r="NNR22" s="67"/>
      <c r="NNS22" s="67"/>
      <c r="NNT22" s="67"/>
      <c r="NNU22" s="67"/>
      <c r="NNV22" s="67"/>
      <c r="NNW22" s="67"/>
      <c r="NNX22" s="67"/>
      <c r="NNY22" s="67"/>
      <c r="NNZ22" s="67"/>
      <c r="NOA22" s="67"/>
      <c r="NOB22" s="67"/>
      <c r="NOC22" s="67"/>
      <c r="NOD22" s="67"/>
      <c r="NOE22" s="67"/>
      <c r="NOF22" s="67"/>
      <c r="NOG22" s="67"/>
      <c r="NOH22" s="67"/>
      <c r="NOI22" s="67"/>
      <c r="NOJ22" s="67"/>
      <c r="NOK22" s="67"/>
      <c r="NOL22" s="67"/>
      <c r="NOM22" s="67"/>
      <c r="NON22" s="67"/>
      <c r="NOO22" s="67"/>
      <c r="NOP22" s="67"/>
      <c r="NOQ22" s="67"/>
      <c r="NOR22" s="67"/>
      <c r="NOS22" s="67"/>
      <c r="NOT22" s="67"/>
      <c r="NOU22" s="67"/>
      <c r="NOV22" s="67"/>
      <c r="NOW22" s="67"/>
      <c r="NOX22" s="67"/>
      <c r="NOY22" s="67"/>
      <c r="NOZ22" s="67"/>
      <c r="NPA22" s="67"/>
      <c r="NPB22" s="67"/>
      <c r="NPC22" s="67"/>
      <c r="NPD22" s="67"/>
      <c r="NPE22" s="67"/>
      <c r="NPF22" s="67"/>
      <c r="NPG22" s="67"/>
      <c r="NPH22" s="67"/>
      <c r="NPI22" s="67"/>
      <c r="NPJ22" s="67"/>
      <c r="NPK22" s="67"/>
      <c r="NPL22" s="67"/>
      <c r="NPM22" s="67"/>
      <c r="NPN22" s="67"/>
      <c r="NPO22" s="67"/>
      <c r="NPP22" s="67"/>
      <c r="NPQ22" s="67"/>
      <c r="NPR22" s="67"/>
      <c r="NPS22" s="67"/>
      <c r="NPT22" s="67"/>
      <c r="NPU22" s="67"/>
      <c r="NPV22" s="67"/>
      <c r="NPW22" s="67"/>
      <c r="NPX22" s="67"/>
      <c r="NPY22" s="67"/>
      <c r="NPZ22" s="67"/>
      <c r="NQA22" s="67"/>
      <c r="NQB22" s="67"/>
      <c r="NQC22" s="67"/>
      <c r="NQD22" s="67"/>
      <c r="NQE22" s="67"/>
      <c r="NQF22" s="67"/>
      <c r="NQG22" s="67"/>
      <c r="NQH22" s="67"/>
      <c r="NQI22" s="67"/>
      <c r="NQJ22" s="67"/>
      <c r="NQK22" s="67"/>
      <c r="NQL22" s="67"/>
      <c r="NQM22" s="67"/>
      <c r="NQN22" s="67"/>
      <c r="NQO22" s="67"/>
      <c r="NQP22" s="67"/>
      <c r="NQQ22" s="67"/>
      <c r="NQR22" s="67"/>
      <c r="NQS22" s="67"/>
      <c r="NQT22" s="67"/>
      <c r="NQU22" s="67"/>
      <c r="NQV22" s="67"/>
      <c r="NQW22" s="67"/>
      <c r="NQX22" s="67"/>
      <c r="NQY22" s="67"/>
      <c r="NQZ22" s="67"/>
      <c r="NRA22" s="67"/>
      <c r="NRB22" s="67"/>
      <c r="NRC22" s="67"/>
      <c r="NRD22" s="67"/>
      <c r="NRE22" s="67"/>
      <c r="NRF22" s="67"/>
      <c r="NRG22" s="67"/>
      <c r="NRH22" s="67"/>
      <c r="NRI22" s="67"/>
      <c r="NRJ22" s="67"/>
      <c r="NRK22" s="67"/>
      <c r="NRL22" s="67"/>
      <c r="NRM22" s="67"/>
      <c r="NRN22" s="67"/>
      <c r="NRO22" s="67"/>
      <c r="NRP22" s="67"/>
      <c r="NRQ22" s="67"/>
      <c r="NRR22" s="67"/>
      <c r="NRS22" s="67"/>
      <c r="NRT22" s="67"/>
      <c r="NRU22" s="67"/>
      <c r="NRV22" s="67"/>
      <c r="NRW22" s="67"/>
      <c r="NRX22" s="67"/>
      <c r="NRY22" s="67"/>
      <c r="NRZ22" s="67"/>
      <c r="NSA22" s="67"/>
      <c r="NSB22" s="67"/>
      <c r="NSC22" s="67"/>
      <c r="NSD22" s="67"/>
      <c r="NSE22" s="67"/>
      <c r="NSF22" s="67"/>
      <c r="NSG22" s="67"/>
      <c r="NSH22" s="67"/>
      <c r="NSI22" s="67"/>
      <c r="NSJ22" s="67"/>
      <c r="NSK22" s="67"/>
      <c r="NSL22" s="67"/>
      <c r="NSM22" s="67"/>
      <c r="NSN22" s="67"/>
      <c r="NSO22" s="67"/>
      <c r="NSP22" s="67"/>
      <c r="NSQ22" s="67"/>
      <c r="NSR22" s="67"/>
      <c r="NSS22" s="67"/>
      <c r="NST22" s="67"/>
      <c r="NSU22" s="67"/>
      <c r="NSV22" s="67"/>
      <c r="NSW22" s="67"/>
      <c r="NSX22" s="67"/>
      <c r="NSY22" s="67"/>
      <c r="NSZ22" s="67"/>
      <c r="NTA22" s="67"/>
      <c r="NTB22" s="67"/>
      <c r="NTC22" s="67"/>
      <c r="NTD22" s="67"/>
      <c r="NTE22" s="67"/>
      <c r="NTF22" s="67"/>
      <c r="NTG22" s="67"/>
      <c r="NTH22" s="67"/>
      <c r="NTI22" s="67"/>
      <c r="NTJ22" s="67"/>
      <c r="NTK22" s="67"/>
      <c r="NTL22" s="67"/>
      <c r="NTM22" s="67"/>
      <c r="NTN22" s="67"/>
      <c r="NTO22" s="67"/>
      <c r="NTP22" s="67"/>
      <c r="NTQ22" s="67"/>
      <c r="NTR22" s="67"/>
      <c r="NTS22" s="67"/>
      <c r="NTT22" s="67"/>
      <c r="NTU22" s="67"/>
      <c r="NTV22" s="67"/>
      <c r="NTW22" s="67"/>
      <c r="NTX22" s="67"/>
      <c r="NTY22" s="67"/>
      <c r="NTZ22" s="67"/>
      <c r="NUA22" s="67"/>
      <c r="NUB22" s="67"/>
      <c r="NUC22" s="67"/>
      <c r="NUD22" s="67"/>
      <c r="NUE22" s="67"/>
      <c r="NUF22" s="67"/>
      <c r="NUG22" s="67"/>
      <c r="NUH22" s="67"/>
      <c r="NUI22" s="67"/>
      <c r="NUJ22" s="67"/>
      <c r="NUK22" s="67"/>
      <c r="NUL22" s="67"/>
      <c r="NUM22" s="67"/>
      <c r="NUN22" s="67"/>
      <c r="NUO22" s="67"/>
      <c r="NUP22" s="67"/>
      <c r="NUQ22" s="67"/>
      <c r="NUR22" s="67"/>
      <c r="NUS22" s="67"/>
      <c r="NUT22" s="67"/>
      <c r="NUU22" s="67"/>
      <c r="NUV22" s="67"/>
      <c r="NUW22" s="67"/>
      <c r="NUX22" s="67"/>
      <c r="NUY22" s="67"/>
      <c r="NUZ22" s="67"/>
      <c r="NVA22" s="67"/>
      <c r="NVB22" s="67"/>
      <c r="NVC22" s="67"/>
      <c r="NVD22" s="67"/>
      <c r="NVE22" s="67"/>
      <c r="NVF22" s="67"/>
      <c r="NVG22" s="67"/>
      <c r="NVH22" s="67"/>
      <c r="NVI22" s="67"/>
      <c r="NVJ22" s="67"/>
      <c r="NVK22" s="67"/>
      <c r="NVL22" s="67"/>
      <c r="NVM22" s="67"/>
      <c r="NVN22" s="67"/>
      <c r="NVO22" s="67"/>
      <c r="NVP22" s="67"/>
      <c r="NVQ22" s="67"/>
      <c r="NVR22" s="67"/>
      <c r="NVS22" s="67"/>
      <c r="NVT22" s="67"/>
      <c r="NVU22" s="67"/>
      <c r="NVV22" s="67"/>
      <c r="NVW22" s="67"/>
      <c r="NVX22" s="67"/>
      <c r="NVY22" s="67"/>
      <c r="NVZ22" s="67"/>
      <c r="NWA22" s="67"/>
      <c r="NWB22" s="67"/>
      <c r="NWC22" s="67"/>
      <c r="NWD22" s="67"/>
      <c r="NWE22" s="67"/>
      <c r="NWF22" s="67"/>
      <c r="NWG22" s="67"/>
      <c r="NWH22" s="67"/>
      <c r="NWI22" s="67"/>
      <c r="NWJ22" s="67"/>
      <c r="NWK22" s="67"/>
      <c r="NWL22" s="67"/>
      <c r="NWM22" s="67"/>
      <c r="NWN22" s="67"/>
      <c r="NWO22" s="67"/>
      <c r="NWP22" s="67"/>
      <c r="NWQ22" s="67"/>
      <c r="NWR22" s="67"/>
      <c r="NWS22" s="67"/>
      <c r="NWT22" s="67"/>
      <c r="NWU22" s="67"/>
      <c r="NWV22" s="67"/>
      <c r="NWW22" s="67"/>
      <c r="NWX22" s="67"/>
      <c r="NWY22" s="67"/>
      <c r="NWZ22" s="67"/>
      <c r="NXA22" s="67"/>
      <c r="NXB22" s="67"/>
      <c r="NXC22" s="67"/>
      <c r="NXD22" s="67"/>
      <c r="NXE22" s="67"/>
      <c r="NXF22" s="67"/>
      <c r="NXG22" s="67"/>
      <c r="NXH22" s="67"/>
      <c r="NXI22" s="67"/>
      <c r="NXJ22" s="67"/>
      <c r="NXK22" s="67"/>
      <c r="NXL22" s="67"/>
      <c r="NXM22" s="67"/>
      <c r="NXN22" s="67"/>
      <c r="NXO22" s="67"/>
      <c r="NXP22" s="67"/>
      <c r="NXQ22" s="67"/>
      <c r="NXR22" s="67"/>
      <c r="NXS22" s="67"/>
      <c r="NXT22" s="67"/>
      <c r="NXU22" s="67"/>
      <c r="NXV22" s="67"/>
      <c r="NXW22" s="67"/>
      <c r="NXX22" s="67"/>
      <c r="NXY22" s="67"/>
      <c r="NXZ22" s="67"/>
      <c r="NYA22" s="67"/>
      <c r="NYB22" s="67"/>
      <c r="NYC22" s="67"/>
      <c r="NYD22" s="67"/>
      <c r="NYE22" s="67"/>
      <c r="NYF22" s="67"/>
      <c r="NYG22" s="67"/>
      <c r="NYH22" s="67"/>
      <c r="NYI22" s="67"/>
      <c r="NYJ22" s="67"/>
      <c r="NYK22" s="67"/>
      <c r="NYL22" s="67"/>
      <c r="NYM22" s="67"/>
      <c r="NYN22" s="67"/>
      <c r="NYO22" s="67"/>
      <c r="NYP22" s="67"/>
      <c r="NYQ22" s="67"/>
      <c r="NYR22" s="67"/>
      <c r="NYS22" s="67"/>
      <c r="NYT22" s="67"/>
      <c r="NYU22" s="67"/>
      <c r="NYV22" s="67"/>
      <c r="NYW22" s="67"/>
      <c r="NYX22" s="67"/>
      <c r="NYY22" s="67"/>
      <c r="NYZ22" s="67"/>
      <c r="NZA22" s="67"/>
      <c r="NZB22" s="67"/>
      <c r="NZC22" s="67"/>
      <c r="NZD22" s="67"/>
      <c r="NZE22" s="67"/>
      <c r="NZF22" s="67"/>
      <c r="NZG22" s="67"/>
      <c r="NZH22" s="67"/>
      <c r="NZI22" s="67"/>
      <c r="NZJ22" s="67"/>
      <c r="NZK22" s="67"/>
      <c r="NZL22" s="67"/>
      <c r="NZM22" s="67"/>
      <c r="NZN22" s="67"/>
      <c r="NZO22" s="67"/>
      <c r="NZP22" s="67"/>
      <c r="NZQ22" s="67"/>
      <c r="NZR22" s="67"/>
      <c r="NZS22" s="67"/>
      <c r="NZT22" s="67"/>
      <c r="NZU22" s="67"/>
      <c r="NZV22" s="67"/>
      <c r="NZW22" s="67"/>
      <c r="NZX22" s="67"/>
      <c r="NZY22" s="67"/>
      <c r="NZZ22" s="67"/>
      <c r="OAA22" s="67"/>
      <c r="OAB22" s="67"/>
      <c r="OAC22" s="67"/>
      <c r="OAD22" s="67"/>
      <c r="OAE22" s="67"/>
      <c r="OAF22" s="67"/>
      <c r="OAG22" s="67"/>
      <c r="OAH22" s="67"/>
      <c r="OAI22" s="67"/>
      <c r="OAJ22" s="67"/>
      <c r="OAK22" s="67"/>
      <c r="OAL22" s="67"/>
      <c r="OAM22" s="67"/>
      <c r="OAN22" s="67"/>
      <c r="OAO22" s="67"/>
      <c r="OAP22" s="67"/>
      <c r="OAQ22" s="67"/>
      <c r="OAR22" s="67"/>
      <c r="OAS22" s="67"/>
      <c r="OAT22" s="67"/>
      <c r="OAU22" s="67"/>
      <c r="OAV22" s="67"/>
      <c r="OAW22" s="67"/>
      <c r="OAX22" s="67"/>
      <c r="OAY22" s="67"/>
      <c r="OAZ22" s="67"/>
      <c r="OBA22" s="67"/>
      <c r="OBB22" s="67"/>
      <c r="OBC22" s="67"/>
      <c r="OBD22" s="67"/>
      <c r="OBE22" s="67"/>
      <c r="OBF22" s="67"/>
      <c r="OBG22" s="67"/>
      <c r="OBH22" s="67"/>
      <c r="OBI22" s="67"/>
      <c r="OBJ22" s="67"/>
      <c r="OBK22" s="67"/>
      <c r="OBL22" s="67"/>
      <c r="OBM22" s="67"/>
      <c r="OBN22" s="67"/>
      <c r="OBO22" s="67"/>
      <c r="OBP22" s="67"/>
      <c r="OBQ22" s="67"/>
      <c r="OBR22" s="67"/>
      <c r="OBS22" s="67"/>
      <c r="OBT22" s="67"/>
      <c r="OBU22" s="67"/>
      <c r="OBV22" s="67"/>
      <c r="OBW22" s="67"/>
      <c r="OBX22" s="67"/>
      <c r="OBY22" s="67"/>
      <c r="OBZ22" s="67"/>
      <c r="OCA22" s="67"/>
      <c r="OCB22" s="67"/>
      <c r="OCC22" s="67"/>
      <c r="OCD22" s="67"/>
      <c r="OCE22" s="67"/>
      <c r="OCF22" s="67"/>
      <c r="OCG22" s="67"/>
      <c r="OCH22" s="67"/>
      <c r="OCI22" s="67"/>
      <c r="OCJ22" s="67"/>
      <c r="OCK22" s="67"/>
      <c r="OCL22" s="67"/>
      <c r="OCM22" s="67"/>
      <c r="OCN22" s="67"/>
      <c r="OCO22" s="67"/>
      <c r="OCP22" s="67"/>
      <c r="OCQ22" s="67"/>
      <c r="OCR22" s="67"/>
      <c r="OCS22" s="67"/>
      <c r="OCT22" s="67"/>
      <c r="OCU22" s="67"/>
      <c r="OCV22" s="67"/>
      <c r="OCW22" s="67"/>
      <c r="OCX22" s="67"/>
      <c r="OCY22" s="67"/>
      <c r="OCZ22" s="67"/>
      <c r="ODA22" s="67"/>
      <c r="ODB22" s="67"/>
      <c r="ODC22" s="67"/>
      <c r="ODD22" s="67"/>
      <c r="ODE22" s="67"/>
      <c r="ODF22" s="67"/>
      <c r="ODG22" s="67"/>
      <c r="ODH22" s="67"/>
      <c r="ODI22" s="67"/>
      <c r="ODJ22" s="67"/>
      <c r="ODK22" s="67"/>
      <c r="ODL22" s="67"/>
      <c r="ODM22" s="67"/>
      <c r="ODN22" s="67"/>
      <c r="ODO22" s="67"/>
      <c r="ODP22" s="67"/>
      <c r="ODQ22" s="67"/>
      <c r="ODR22" s="67"/>
      <c r="ODS22" s="67"/>
      <c r="ODT22" s="67"/>
      <c r="ODU22" s="67"/>
      <c r="ODV22" s="67"/>
      <c r="ODW22" s="67"/>
      <c r="ODX22" s="67"/>
      <c r="ODY22" s="67"/>
      <c r="ODZ22" s="67"/>
      <c r="OEA22" s="67"/>
      <c r="OEB22" s="67"/>
      <c r="OEC22" s="67"/>
      <c r="OED22" s="67"/>
      <c r="OEE22" s="67"/>
      <c r="OEF22" s="67"/>
      <c r="OEG22" s="67"/>
      <c r="OEH22" s="67"/>
      <c r="OEI22" s="67"/>
      <c r="OEJ22" s="67"/>
      <c r="OEK22" s="67"/>
      <c r="OEL22" s="67"/>
      <c r="OEM22" s="67"/>
      <c r="OEN22" s="67"/>
      <c r="OEO22" s="67"/>
      <c r="OEP22" s="67"/>
      <c r="OEQ22" s="67"/>
      <c r="OER22" s="67"/>
      <c r="OES22" s="67"/>
      <c r="OET22" s="67"/>
      <c r="OEU22" s="67"/>
      <c r="OEV22" s="67"/>
      <c r="OEW22" s="67"/>
      <c r="OEX22" s="67"/>
      <c r="OEY22" s="67"/>
      <c r="OEZ22" s="67"/>
      <c r="OFA22" s="67"/>
      <c r="OFB22" s="67"/>
      <c r="OFC22" s="67"/>
      <c r="OFD22" s="67"/>
      <c r="OFE22" s="67"/>
      <c r="OFF22" s="67"/>
      <c r="OFG22" s="67"/>
      <c r="OFH22" s="67"/>
      <c r="OFI22" s="67"/>
      <c r="OFJ22" s="67"/>
      <c r="OFK22" s="67"/>
      <c r="OFL22" s="67"/>
      <c r="OFM22" s="67"/>
      <c r="OFN22" s="67"/>
      <c r="OFO22" s="67"/>
      <c r="OFP22" s="67"/>
      <c r="OFQ22" s="67"/>
      <c r="OFR22" s="67"/>
      <c r="OFS22" s="67"/>
      <c r="OFT22" s="67"/>
      <c r="OFU22" s="67"/>
      <c r="OFV22" s="67"/>
      <c r="OFW22" s="67"/>
      <c r="OFX22" s="67"/>
      <c r="OFY22" s="67"/>
      <c r="OFZ22" s="67"/>
      <c r="OGA22" s="67"/>
      <c r="OGB22" s="67"/>
      <c r="OGC22" s="67"/>
      <c r="OGD22" s="67"/>
      <c r="OGE22" s="67"/>
      <c r="OGF22" s="67"/>
      <c r="OGG22" s="67"/>
      <c r="OGH22" s="67"/>
      <c r="OGI22" s="67"/>
      <c r="OGJ22" s="67"/>
      <c r="OGK22" s="67"/>
      <c r="OGL22" s="67"/>
      <c r="OGM22" s="67"/>
      <c r="OGN22" s="67"/>
      <c r="OGO22" s="67"/>
      <c r="OGP22" s="67"/>
      <c r="OGQ22" s="67"/>
      <c r="OGR22" s="67"/>
      <c r="OGS22" s="67"/>
      <c r="OGT22" s="67"/>
      <c r="OGU22" s="67"/>
      <c r="OGV22" s="67"/>
      <c r="OGW22" s="67"/>
      <c r="OGX22" s="67"/>
      <c r="OGY22" s="67"/>
      <c r="OGZ22" s="67"/>
      <c r="OHA22" s="67"/>
      <c r="OHB22" s="67"/>
      <c r="OHC22" s="67"/>
      <c r="OHD22" s="67"/>
      <c r="OHE22" s="67"/>
      <c r="OHF22" s="67"/>
      <c r="OHG22" s="67"/>
      <c r="OHH22" s="67"/>
      <c r="OHI22" s="67"/>
      <c r="OHJ22" s="67"/>
      <c r="OHK22" s="67"/>
      <c r="OHL22" s="67"/>
      <c r="OHM22" s="67"/>
      <c r="OHN22" s="67"/>
      <c r="OHO22" s="67"/>
      <c r="OHP22" s="67"/>
      <c r="OHQ22" s="67"/>
      <c r="OHR22" s="67"/>
      <c r="OHS22" s="67"/>
      <c r="OHT22" s="67"/>
      <c r="OHU22" s="67"/>
      <c r="OHV22" s="67"/>
      <c r="OHW22" s="67"/>
      <c r="OHX22" s="67"/>
      <c r="OHY22" s="67"/>
      <c r="OHZ22" s="67"/>
      <c r="OIA22" s="67"/>
      <c r="OIB22" s="67"/>
      <c r="OIC22" s="67"/>
      <c r="OID22" s="67"/>
      <c r="OIE22" s="67"/>
      <c r="OIF22" s="67"/>
      <c r="OIG22" s="67"/>
      <c r="OIH22" s="67"/>
      <c r="OII22" s="67"/>
      <c r="OIJ22" s="67"/>
      <c r="OIK22" s="67"/>
      <c r="OIL22" s="67"/>
      <c r="OIM22" s="67"/>
      <c r="OIN22" s="67"/>
      <c r="OIO22" s="67"/>
      <c r="OIP22" s="67"/>
      <c r="OIQ22" s="67"/>
      <c r="OIR22" s="67"/>
      <c r="OIS22" s="67"/>
      <c r="OIT22" s="67"/>
      <c r="OIU22" s="67"/>
      <c r="OIV22" s="67"/>
      <c r="OIW22" s="67"/>
      <c r="OIX22" s="67"/>
      <c r="OIY22" s="67"/>
      <c r="OIZ22" s="67"/>
      <c r="OJA22" s="67"/>
      <c r="OJB22" s="67"/>
      <c r="OJC22" s="67"/>
      <c r="OJD22" s="67"/>
      <c r="OJE22" s="67"/>
      <c r="OJF22" s="67"/>
      <c r="OJG22" s="67"/>
      <c r="OJH22" s="67"/>
      <c r="OJI22" s="67"/>
      <c r="OJJ22" s="67"/>
      <c r="OJK22" s="67"/>
      <c r="OJL22" s="67"/>
      <c r="OJM22" s="67"/>
      <c r="OJN22" s="67"/>
      <c r="OJO22" s="67"/>
      <c r="OJP22" s="67"/>
      <c r="OJQ22" s="67"/>
      <c r="OJR22" s="67"/>
      <c r="OJS22" s="67"/>
      <c r="OJT22" s="67"/>
      <c r="OJU22" s="67"/>
      <c r="OJV22" s="67"/>
      <c r="OJW22" s="67"/>
      <c r="OJX22" s="67"/>
      <c r="OJY22" s="67"/>
      <c r="OJZ22" s="67"/>
      <c r="OKA22" s="67"/>
      <c r="OKB22" s="67"/>
      <c r="OKC22" s="67"/>
      <c r="OKD22" s="67"/>
      <c r="OKE22" s="67"/>
      <c r="OKF22" s="67"/>
      <c r="OKG22" s="67"/>
      <c r="OKH22" s="67"/>
      <c r="OKI22" s="67"/>
      <c r="OKJ22" s="67"/>
      <c r="OKK22" s="67"/>
      <c r="OKL22" s="67"/>
      <c r="OKM22" s="67"/>
      <c r="OKN22" s="67"/>
      <c r="OKO22" s="67"/>
      <c r="OKP22" s="67"/>
      <c r="OKQ22" s="67"/>
      <c r="OKR22" s="67"/>
      <c r="OKS22" s="67"/>
      <c r="OKT22" s="67"/>
      <c r="OKU22" s="67"/>
      <c r="OKV22" s="67"/>
      <c r="OKW22" s="67"/>
      <c r="OKX22" s="67"/>
      <c r="OKY22" s="67"/>
      <c r="OKZ22" s="67"/>
      <c r="OLA22" s="67"/>
      <c r="OLB22" s="67"/>
      <c r="OLC22" s="67"/>
      <c r="OLD22" s="67"/>
      <c r="OLE22" s="67"/>
      <c r="OLF22" s="67"/>
      <c r="OLG22" s="67"/>
      <c r="OLH22" s="67"/>
      <c r="OLI22" s="67"/>
      <c r="OLJ22" s="67"/>
      <c r="OLK22" s="67"/>
      <c r="OLL22" s="67"/>
      <c r="OLM22" s="67"/>
      <c r="OLN22" s="67"/>
      <c r="OLO22" s="67"/>
      <c r="OLP22" s="67"/>
      <c r="OLQ22" s="67"/>
      <c r="OLR22" s="67"/>
      <c r="OLS22" s="67"/>
      <c r="OLT22" s="67"/>
      <c r="OLU22" s="67"/>
      <c r="OLV22" s="67"/>
      <c r="OLW22" s="67"/>
      <c r="OLX22" s="67"/>
      <c r="OLY22" s="67"/>
      <c r="OLZ22" s="67"/>
      <c r="OMA22" s="67"/>
      <c r="OMB22" s="67"/>
      <c r="OMC22" s="67"/>
      <c r="OMD22" s="67"/>
      <c r="OME22" s="67"/>
      <c r="OMF22" s="67"/>
      <c r="OMG22" s="67"/>
      <c r="OMH22" s="67"/>
      <c r="OMI22" s="67"/>
      <c r="OMJ22" s="67"/>
      <c r="OMK22" s="67"/>
      <c r="OML22" s="67"/>
      <c r="OMM22" s="67"/>
      <c r="OMN22" s="67"/>
      <c r="OMO22" s="67"/>
      <c r="OMP22" s="67"/>
      <c r="OMQ22" s="67"/>
      <c r="OMR22" s="67"/>
      <c r="OMS22" s="67"/>
      <c r="OMT22" s="67"/>
      <c r="OMU22" s="67"/>
      <c r="OMV22" s="67"/>
      <c r="OMW22" s="67"/>
      <c r="OMX22" s="67"/>
      <c r="OMY22" s="67"/>
      <c r="OMZ22" s="67"/>
      <c r="ONA22" s="67"/>
      <c r="ONB22" s="67"/>
      <c r="ONC22" s="67"/>
      <c r="OND22" s="67"/>
      <c r="ONE22" s="67"/>
      <c r="ONF22" s="67"/>
      <c r="ONG22" s="67"/>
      <c r="ONH22" s="67"/>
      <c r="ONI22" s="67"/>
      <c r="ONJ22" s="67"/>
      <c r="ONK22" s="67"/>
      <c r="ONL22" s="67"/>
      <c r="ONM22" s="67"/>
      <c r="ONN22" s="67"/>
      <c r="ONO22" s="67"/>
      <c r="ONP22" s="67"/>
      <c r="ONQ22" s="67"/>
      <c r="ONR22" s="67"/>
      <c r="ONS22" s="67"/>
      <c r="ONT22" s="67"/>
      <c r="ONU22" s="67"/>
      <c r="ONV22" s="67"/>
      <c r="ONW22" s="67"/>
      <c r="ONX22" s="67"/>
      <c r="ONY22" s="67"/>
      <c r="ONZ22" s="67"/>
      <c r="OOA22" s="67"/>
      <c r="OOB22" s="67"/>
      <c r="OOC22" s="67"/>
      <c r="OOD22" s="67"/>
      <c r="OOE22" s="67"/>
      <c r="OOF22" s="67"/>
      <c r="OOG22" s="67"/>
      <c r="OOH22" s="67"/>
      <c r="OOI22" s="67"/>
      <c r="OOJ22" s="67"/>
      <c r="OOK22" s="67"/>
      <c r="OOL22" s="67"/>
      <c r="OOM22" s="67"/>
      <c r="OON22" s="67"/>
      <c r="OOO22" s="67"/>
      <c r="OOP22" s="67"/>
      <c r="OOQ22" s="67"/>
      <c r="OOR22" s="67"/>
      <c r="OOS22" s="67"/>
      <c r="OOT22" s="67"/>
      <c r="OOU22" s="67"/>
      <c r="OOV22" s="67"/>
      <c r="OOW22" s="67"/>
      <c r="OOX22" s="67"/>
      <c r="OOY22" s="67"/>
      <c r="OOZ22" s="67"/>
      <c r="OPA22" s="67"/>
      <c r="OPB22" s="67"/>
      <c r="OPC22" s="67"/>
      <c r="OPD22" s="67"/>
      <c r="OPE22" s="67"/>
      <c r="OPF22" s="67"/>
      <c r="OPG22" s="67"/>
      <c r="OPH22" s="67"/>
      <c r="OPI22" s="67"/>
      <c r="OPJ22" s="67"/>
      <c r="OPK22" s="67"/>
      <c r="OPL22" s="67"/>
      <c r="OPM22" s="67"/>
      <c r="OPN22" s="67"/>
      <c r="OPO22" s="67"/>
      <c r="OPP22" s="67"/>
      <c r="OPQ22" s="67"/>
      <c r="OPR22" s="67"/>
      <c r="OPS22" s="67"/>
      <c r="OPT22" s="67"/>
      <c r="OPU22" s="67"/>
      <c r="OPV22" s="67"/>
      <c r="OPW22" s="67"/>
      <c r="OPX22" s="67"/>
      <c r="OPY22" s="67"/>
      <c r="OPZ22" s="67"/>
      <c r="OQA22" s="67"/>
      <c r="OQB22" s="67"/>
      <c r="OQC22" s="67"/>
      <c r="OQD22" s="67"/>
      <c r="OQE22" s="67"/>
      <c r="OQF22" s="67"/>
      <c r="OQG22" s="67"/>
      <c r="OQH22" s="67"/>
      <c r="OQI22" s="67"/>
      <c r="OQJ22" s="67"/>
      <c r="OQK22" s="67"/>
      <c r="OQL22" s="67"/>
      <c r="OQM22" s="67"/>
      <c r="OQN22" s="67"/>
      <c r="OQO22" s="67"/>
      <c r="OQP22" s="67"/>
      <c r="OQQ22" s="67"/>
      <c r="OQR22" s="67"/>
      <c r="OQS22" s="67"/>
      <c r="OQT22" s="67"/>
      <c r="OQU22" s="67"/>
      <c r="OQV22" s="67"/>
      <c r="OQW22" s="67"/>
      <c r="OQX22" s="67"/>
      <c r="OQY22" s="67"/>
      <c r="OQZ22" s="67"/>
      <c r="ORA22" s="67"/>
      <c r="ORB22" s="67"/>
      <c r="ORC22" s="67"/>
      <c r="ORD22" s="67"/>
      <c r="ORE22" s="67"/>
      <c r="ORF22" s="67"/>
      <c r="ORG22" s="67"/>
      <c r="ORH22" s="67"/>
      <c r="ORI22" s="67"/>
      <c r="ORJ22" s="67"/>
      <c r="ORK22" s="67"/>
      <c r="ORL22" s="67"/>
      <c r="ORM22" s="67"/>
      <c r="ORN22" s="67"/>
      <c r="ORO22" s="67"/>
      <c r="ORP22" s="67"/>
      <c r="ORQ22" s="67"/>
      <c r="ORR22" s="67"/>
      <c r="ORS22" s="67"/>
      <c r="ORT22" s="67"/>
      <c r="ORU22" s="67"/>
      <c r="ORV22" s="67"/>
      <c r="ORW22" s="67"/>
      <c r="ORX22" s="67"/>
      <c r="ORY22" s="67"/>
      <c r="ORZ22" s="67"/>
      <c r="OSA22" s="67"/>
      <c r="OSB22" s="67"/>
      <c r="OSC22" s="67"/>
      <c r="OSD22" s="67"/>
      <c r="OSE22" s="67"/>
      <c r="OSF22" s="67"/>
      <c r="OSG22" s="67"/>
      <c r="OSH22" s="67"/>
      <c r="OSI22" s="67"/>
      <c r="OSJ22" s="67"/>
      <c r="OSK22" s="67"/>
      <c r="OSL22" s="67"/>
      <c r="OSM22" s="67"/>
      <c r="OSN22" s="67"/>
      <c r="OSO22" s="67"/>
      <c r="OSP22" s="67"/>
      <c r="OSQ22" s="67"/>
      <c r="OSR22" s="67"/>
      <c r="OSS22" s="67"/>
      <c r="OST22" s="67"/>
      <c r="OSU22" s="67"/>
      <c r="OSV22" s="67"/>
      <c r="OSW22" s="67"/>
      <c r="OSX22" s="67"/>
      <c r="OSY22" s="67"/>
      <c r="OSZ22" s="67"/>
      <c r="OTA22" s="67"/>
      <c r="OTB22" s="67"/>
      <c r="OTC22" s="67"/>
      <c r="OTD22" s="67"/>
      <c r="OTE22" s="67"/>
      <c r="OTF22" s="67"/>
      <c r="OTG22" s="67"/>
      <c r="OTH22" s="67"/>
      <c r="OTI22" s="67"/>
      <c r="OTJ22" s="67"/>
      <c r="OTK22" s="67"/>
      <c r="OTL22" s="67"/>
      <c r="OTM22" s="67"/>
      <c r="OTN22" s="67"/>
      <c r="OTO22" s="67"/>
      <c r="OTP22" s="67"/>
      <c r="OTQ22" s="67"/>
      <c r="OTR22" s="67"/>
      <c r="OTS22" s="67"/>
      <c r="OTT22" s="67"/>
      <c r="OTU22" s="67"/>
      <c r="OTV22" s="67"/>
      <c r="OTW22" s="67"/>
      <c r="OTX22" s="67"/>
      <c r="OTY22" s="67"/>
      <c r="OTZ22" s="67"/>
      <c r="OUA22" s="67"/>
      <c r="OUB22" s="67"/>
      <c r="OUC22" s="67"/>
      <c r="OUD22" s="67"/>
      <c r="OUE22" s="67"/>
      <c r="OUF22" s="67"/>
      <c r="OUG22" s="67"/>
      <c r="OUH22" s="67"/>
      <c r="OUI22" s="67"/>
      <c r="OUJ22" s="67"/>
      <c r="OUK22" s="67"/>
      <c r="OUL22" s="67"/>
      <c r="OUM22" s="67"/>
      <c r="OUN22" s="67"/>
      <c r="OUO22" s="67"/>
      <c r="OUP22" s="67"/>
      <c r="OUQ22" s="67"/>
      <c r="OUR22" s="67"/>
      <c r="OUS22" s="67"/>
      <c r="OUT22" s="67"/>
      <c r="OUU22" s="67"/>
      <c r="OUV22" s="67"/>
      <c r="OUW22" s="67"/>
      <c r="OUX22" s="67"/>
      <c r="OUY22" s="67"/>
      <c r="OUZ22" s="67"/>
      <c r="OVA22" s="67"/>
      <c r="OVB22" s="67"/>
      <c r="OVC22" s="67"/>
      <c r="OVD22" s="67"/>
      <c r="OVE22" s="67"/>
      <c r="OVF22" s="67"/>
      <c r="OVG22" s="67"/>
      <c r="OVH22" s="67"/>
      <c r="OVI22" s="67"/>
      <c r="OVJ22" s="67"/>
      <c r="OVK22" s="67"/>
      <c r="OVL22" s="67"/>
      <c r="OVM22" s="67"/>
      <c r="OVN22" s="67"/>
      <c r="OVO22" s="67"/>
      <c r="OVP22" s="67"/>
      <c r="OVQ22" s="67"/>
      <c r="OVR22" s="67"/>
      <c r="OVS22" s="67"/>
      <c r="OVT22" s="67"/>
      <c r="OVU22" s="67"/>
      <c r="OVV22" s="67"/>
      <c r="OVW22" s="67"/>
      <c r="OVX22" s="67"/>
      <c r="OVY22" s="67"/>
      <c r="OVZ22" s="67"/>
      <c r="OWA22" s="67"/>
      <c r="OWB22" s="67"/>
      <c r="OWC22" s="67"/>
      <c r="OWD22" s="67"/>
      <c r="OWE22" s="67"/>
      <c r="OWF22" s="67"/>
      <c r="OWG22" s="67"/>
      <c r="OWH22" s="67"/>
      <c r="OWI22" s="67"/>
      <c r="OWJ22" s="67"/>
      <c r="OWK22" s="67"/>
      <c r="OWL22" s="67"/>
      <c r="OWM22" s="67"/>
      <c r="OWN22" s="67"/>
      <c r="OWO22" s="67"/>
      <c r="OWP22" s="67"/>
      <c r="OWQ22" s="67"/>
      <c r="OWR22" s="67"/>
      <c r="OWS22" s="67"/>
      <c r="OWT22" s="67"/>
      <c r="OWU22" s="67"/>
      <c r="OWV22" s="67"/>
      <c r="OWW22" s="67"/>
      <c r="OWX22" s="67"/>
      <c r="OWY22" s="67"/>
      <c r="OWZ22" s="67"/>
      <c r="OXA22" s="67"/>
      <c r="OXB22" s="67"/>
      <c r="OXC22" s="67"/>
      <c r="OXD22" s="67"/>
      <c r="OXE22" s="67"/>
      <c r="OXF22" s="67"/>
      <c r="OXG22" s="67"/>
      <c r="OXH22" s="67"/>
      <c r="OXI22" s="67"/>
      <c r="OXJ22" s="67"/>
      <c r="OXK22" s="67"/>
      <c r="OXL22" s="67"/>
      <c r="OXM22" s="67"/>
      <c r="OXN22" s="67"/>
      <c r="OXO22" s="67"/>
      <c r="OXP22" s="67"/>
      <c r="OXQ22" s="67"/>
      <c r="OXR22" s="67"/>
      <c r="OXS22" s="67"/>
      <c r="OXT22" s="67"/>
      <c r="OXU22" s="67"/>
      <c r="OXV22" s="67"/>
      <c r="OXW22" s="67"/>
      <c r="OXX22" s="67"/>
      <c r="OXY22" s="67"/>
      <c r="OXZ22" s="67"/>
      <c r="OYA22" s="67"/>
      <c r="OYB22" s="67"/>
      <c r="OYC22" s="67"/>
      <c r="OYD22" s="67"/>
      <c r="OYE22" s="67"/>
      <c r="OYF22" s="67"/>
      <c r="OYG22" s="67"/>
      <c r="OYH22" s="67"/>
      <c r="OYI22" s="67"/>
      <c r="OYJ22" s="67"/>
      <c r="OYK22" s="67"/>
      <c r="OYL22" s="67"/>
      <c r="OYM22" s="67"/>
      <c r="OYN22" s="67"/>
      <c r="OYO22" s="67"/>
      <c r="OYP22" s="67"/>
      <c r="OYQ22" s="67"/>
      <c r="OYR22" s="67"/>
      <c r="OYS22" s="67"/>
      <c r="OYT22" s="67"/>
      <c r="OYU22" s="67"/>
      <c r="OYV22" s="67"/>
      <c r="OYW22" s="67"/>
      <c r="OYX22" s="67"/>
      <c r="OYY22" s="67"/>
      <c r="OYZ22" s="67"/>
      <c r="OZA22" s="67"/>
      <c r="OZB22" s="67"/>
      <c r="OZC22" s="67"/>
      <c r="OZD22" s="67"/>
      <c r="OZE22" s="67"/>
      <c r="OZF22" s="67"/>
      <c r="OZG22" s="67"/>
      <c r="OZH22" s="67"/>
      <c r="OZI22" s="67"/>
      <c r="OZJ22" s="67"/>
      <c r="OZK22" s="67"/>
      <c r="OZL22" s="67"/>
      <c r="OZM22" s="67"/>
      <c r="OZN22" s="67"/>
      <c r="OZO22" s="67"/>
      <c r="OZP22" s="67"/>
      <c r="OZQ22" s="67"/>
      <c r="OZR22" s="67"/>
      <c r="OZS22" s="67"/>
      <c r="OZT22" s="67"/>
      <c r="OZU22" s="67"/>
      <c r="OZV22" s="67"/>
      <c r="OZW22" s="67"/>
      <c r="OZX22" s="67"/>
      <c r="OZY22" s="67"/>
      <c r="OZZ22" s="67"/>
      <c r="PAA22" s="67"/>
      <c r="PAB22" s="67"/>
      <c r="PAC22" s="67"/>
      <c r="PAD22" s="67"/>
      <c r="PAE22" s="67"/>
      <c r="PAF22" s="67"/>
      <c r="PAG22" s="67"/>
      <c r="PAH22" s="67"/>
      <c r="PAI22" s="67"/>
      <c r="PAJ22" s="67"/>
      <c r="PAK22" s="67"/>
      <c r="PAL22" s="67"/>
      <c r="PAM22" s="67"/>
      <c r="PAN22" s="67"/>
      <c r="PAO22" s="67"/>
      <c r="PAP22" s="67"/>
      <c r="PAQ22" s="67"/>
      <c r="PAR22" s="67"/>
      <c r="PAS22" s="67"/>
      <c r="PAT22" s="67"/>
      <c r="PAU22" s="67"/>
      <c r="PAV22" s="67"/>
      <c r="PAW22" s="67"/>
      <c r="PAX22" s="67"/>
      <c r="PAY22" s="67"/>
      <c r="PAZ22" s="67"/>
      <c r="PBA22" s="67"/>
      <c r="PBB22" s="67"/>
      <c r="PBC22" s="67"/>
      <c r="PBD22" s="67"/>
      <c r="PBE22" s="67"/>
      <c r="PBF22" s="67"/>
      <c r="PBG22" s="67"/>
      <c r="PBH22" s="67"/>
      <c r="PBI22" s="67"/>
      <c r="PBJ22" s="67"/>
      <c r="PBK22" s="67"/>
      <c r="PBL22" s="67"/>
      <c r="PBM22" s="67"/>
      <c r="PBN22" s="67"/>
      <c r="PBO22" s="67"/>
      <c r="PBP22" s="67"/>
      <c r="PBQ22" s="67"/>
      <c r="PBR22" s="67"/>
      <c r="PBS22" s="67"/>
      <c r="PBT22" s="67"/>
      <c r="PBU22" s="67"/>
      <c r="PBV22" s="67"/>
      <c r="PBW22" s="67"/>
      <c r="PBX22" s="67"/>
      <c r="PBY22" s="67"/>
      <c r="PBZ22" s="67"/>
      <c r="PCA22" s="67"/>
      <c r="PCB22" s="67"/>
      <c r="PCC22" s="67"/>
      <c r="PCD22" s="67"/>
      <c r="PCE22" s="67"/>
      <c r="PCF22" s="67"/>
      <c r="PCG22" s="67"/>
      <c r="PCH22" s="67"/>
      <c r="PCI22" s="67"/>
      <c r="PCJ22" s="67"/>
      <c r="PCK22" s="67"/>
      <c r="PCL22" s="67"/>
      <c r="PCM22" s="67"/>
      <c r="PCN22" s="67"/>
      <c r="PCO22" s="67"/>
      <c r="PCP22" s="67"/>
      <c r="PCQ22" s="67"/>
      <c r="PCR22" s="67"/>
      <c r="PCS22" s="67"/>
      <c r="PCT22" s="67"/>
      <c r="PCU22" s="67"/>
      <c r="PCV22" s="67"/>
      <c r="PCW22" s="67"/>
      <c r="PCX22" s="67"/>
      <c r="PCY22" s="67"/>
      <c r="PCZ22" s="67"/>
      <c r="PDA22" s="67"/>
      <c r="PDB22" s="67"/>
      <c r="PDC22" s="67"/>
      <c r="PDD22" s="67"/>
      <c r="PDE22" s="67"/>
      <c r="PDF22" s="67"/>
      <c r="PDG22" s="67"/>
      <c r="PDH22" s="67"/>
      <c r="PDI22" s="67"/>
      <c r="PDJ22" s="67"/>
      <c r="PDK22" s="67"/>
      <c r="PDL22" s="67"/>
      <c r="PDM22" s="67"/>
      <c r="PDN22" s="67"/>
      <c r="PDO22" s="67"/>
      <c r="PDP22" s="67"/>
      <c r="PDQ22" s="67"/>
      <c r="PDR22" s="67"/>
      <c r="PDS22" s="67"/>
      <c r="PDT22" s="67"/>
      <c r="PDU22" s="67"/>
      <c r="PDV22" s="67"/>
      <c r="PDW22" s="67"/>
      <c r="PDX22" s="67"/>
      <c r="PDY22" s="67"/>
      <c r="PDZ22" s="67"/>
      <c r="PEA22" s="67"/>
      <c r="PEB22" s="67"/>
      <c r="PEC22" s="67"/>
      <c r="PED22" s="67"/>
      <c r="PEE22" s="67"/>
      <c r="PEF22" s="67"/>
      <c r="PEG22" s="67"/>
      <c r="PEH22" s="67"/>
      <c r="PEI22" s="67"/>
      <c r="PEJ22" s="67"/>
      <c r="PEK22" s="67"/>
      <c r="PEL22" s="67"/>
      <c r="PEM22" s="67"/>
      <c r="PEN22" s="67"/>
      <c r="PEO22" s="67"/>
      <c r="PEP22" s="67"/>
      <c r="PEQ22" s="67"/>
      <c r="PER22" s="67"/>
      <c r="PES22" s="67"/>
      <c r="PET22" s="67"/>
      <c r="PEU22" s="67"/>
      <c r="PEV22" s="67"/>
      <c r="PEW22" s="67"/>
      <c r="PEX22" s="67"/>
      <c r="PEY22" s="67"/>
      <c r="PEZ22" s="67"/>
      <c r="PFA22" s="67"/>
      <c r="PFB22" s="67"/>
      <c r="PFC22" s="67"/>
      <c r="PFD22" s="67"/>
      <c r="PFE22" s="67"/>
      <c r="PFF22" s="67"/>
      <c r="PFG22" s="67"/>
      <c r="PFH22" s="67"/>
      <c r="PFI22" s="67"/>
      <c r="PFJ22" s="67"/>
      <c r="PFK22" s="67"/>
      <c r="PFL22" s="67"/>
      <c r="PFM22" s="67"/>
      <c r="PFN22" s="67"/>
      <c r="PFO22" s="67"/>
      <c r="PFP22" s="67"/>
      <c r="PFQ22" s="67"/>
      <c r="PFR22" s="67"/>
      <c r="PFS22" s="67"/>
      <c r="PFT22" s="67"/>
      <c r="PFU22" s="67"/>
      <c r="PFV22" s="67"/>
      <c r="PFW22" s="67"/>
      <c r="PFX22" s="67"/>
      <c r="PFY22" s="67"/>
      <c r="PFZ22" s="67"/>
      <c r="PGA22" s="67"/>
      <c r="PGB22" s="67"/>
      <c r="PGC22" s="67"/>
      <c r="PGD22" s="67"/>
      <c r="PGE22" s="67"/>
      <c r="PGF22" s="67"/>
      <c r="PGG22" s="67"/>
      <c r="PGH22" s="67"/>
      <c r="PGI22" s="67"/>
      <c r="PGJ22" s="67"/>
      <c r="PGK22" s="67"/>
      <c r="PGL22" s="67"/>
      <c r="PGM22" s="67"/>
      <c r="PGN22" s="67"/>
      <c r="PGO22" s="67"/>
      <c r="PGP22" s="67"/>
      <c r="PGQ22" s="67"/>
      <c r="PGR22" s="67"/>
      <c r="PGS22" s="67"/>
      <c r="PGT22" s="67"/>
      <c r="PGU22" s="67"/>
      <c r="PGV22" s="67"/>
      <c r="PGW22" s="67"/>
      <c r="PGX22" s="67"/>
      <c r="PGY22" s="67"/>
      <c r="PGZ22" s="67"/>
      <c r="PHA22" s="67"/>
      <c r="PHB22" s="67"/>
      <c r="PHC22" s="67"/>
      <c r="PHD22" s="67"/>
      <c r="PHE22" s="67"/>
      <c r="PHF22" s="67"/>
      <c r="PHG22" s="67"/>
      <c r="PHH22" s="67"/>
      <c r="PHI22" s="67"/>
      <c r="PHJ22" s="67"/>
      <c r="PHK22" s="67"/>
      <c r="PHL22" s="67"/>
      <c r="PHM22" s="67"/>
      <c r="PHN22" s="67"/>
      <c r="PHO22" s="67"/>
      <c r="PHP22" s="67"/>
      <c r="PHQ22" s="67"/>
      <c r="PHR22" s="67"/>
      <c r="PHS22" s="67"/>
      <c r="PHT22" s="67"/>
      <c r="PHU22" s="67"/>
      <c r="PHV22" s="67"/>
      <c r="PHW22" s="67"/>
      <c r="PHX22" s="67"/>
      <c r="PHY22" s="67"/>
      <c r="PHZ22" s="67"/>
      <c r="PIA22" s="67"/>
      <c r="PIB22" s="67"/>
      <c r="PIC22" s="67"/>
      <c r="PID22" s="67"/>
      <c r="PIE22" s="67"/>
      <c r="PIF22" s="67"/>
      <c r="PIG22" s="67"/>
      <c r="PIH22" s="67"/>
      <c r="PII22" s="67"/>
      <c r="PIJ22" s="67"/>
      <c r="PIK22" s="67"/>
      <c r="PIL22" s="67"/>
      <c r="PIM22" s="67"/>
      <c r="PIN22" s="67"/>
      <c r="PIO22" s="67"/>
      <c r="PIP22" s="67"/>
      <c r="PIQ22" s="67"/>
      <c r="PIR22" s="67"/>
      <c r="PIS22" s="67"/>
      <c r="PIT22" s="67"/>
      <c r="PIU22" s="67"/>
      <c r="PIV22" s="67"/>
      <c r="PIW22" s="67"/>
      <c r="PIX22" s="67"/>
      <c r="PIY22" s="67"/>
      <c r="PIZ22" s="67"/>
      <c r="PJA22" s="67"/>
      <c r="PJB22" s="67"/>
      <c r="PJC22" s="67"/>
      <c r="PJD22" s="67"/>
      <c r="PJE22" s="67"/>
      <c r="PJF22" s="67"/>
      <c r="PJG22" s="67"/>
      <c r="PJH22" s="67"/>
      <c r="PJI22" s="67"/>
      <c r="PJJ22" s="67"/>
      <c r="PJK22" s="67"/>
      <c r="PJL22" s="67"/>
      <c r="PJM22" s="67"/>
      <c r="PJN22" s="67"/>
      <c r="PJO22" s="67"/>
      <c r="PJP22" s="67"/>
      <c r="PJQ22" s="67"/>
      <c r="PJR22" s="67"/>
      <c r="PJS22" s="67"/>
      <c r="PJT22" s="67"/>
      <c r="PJU22" s="67"/>
      <c r="PJV22" s="67"/>
      <c r="PJW22" s="67"/>
      <c r="PJX22" s="67"/>
      <c r="PJY22" s="67"/>
      <c r="PJZ22" s="67"/>
      <c r="PKA22" s="67"/>
      <c r="PKB22" s="67"/>
      <c r="PKC22" s="67"/>
      <c r="PKD22" s="67"/>
      <c r="PKE22" s="67"/>
      <c r="PKF22" s="67"/>
      <c r="PKG22" s="67"/>
      <c r="PKH22" s="67"/>
      <c r="PKI22" s="67"/>
      <c r="PKJ22" s="67"/>
      <c r="PKK22" s="67"/>
      <c r="PKL22" s="67"/>
      <c r="PKM22" s="67"/>
      <c r="PKN22" s="67"/>
      <c r="PKO22" s="67"/>
      <c r="PKP22" s="67"/>
      <c r="PKQ22" s="67"/>
      <c r="PKR22" s="67"/>
      <c r="PKS22" s="67"/>
      <c r="PKT22" s="67"/>
      <c r="PKU22" s="67"/>
      <c r="PKV22" s="67"/>
      <c r="PKW22" s="67"/>
      <c r="PKX22" s="67"/>
      <c r="PKY22" s="67"/>
      <c r="PKZ22" s="67"/>
      <c r="PLA22" s="67"/>
      <c r="PLB22" s="67"/>
      <c r="PLC22" s="67"/>
      <c r="PLD22" s="67"/>
      <c r="PLE22" s="67"/>
      <c r="PLF22" s="67"/>
      <c r="PLG22" s="67"/>
      <c r="PLH22" s="67"/>
      <c r="PLI22" s="67"/>
      <c r="PLJ22" s="67"/>
      <c r="PLK22" s="67"/>
      <c r="PLL22" s="67"/>
      <c r="PLM22" s="67"/>
      <c r="PLN22" s="67"/>
      <c r="PLO22" s="67"/>
      <c r="PLP22" s="67"/>
      <c r="PLQ22" s="67"/>
      <c r="PLR22" s="67"/>
      <c r="PLS22" s="67"/>
      <c r="PLT22" s="67"/>
      <c r="PLU22" s="67"/>
      <c r="PLV22" s="67"/>
      <c r="PLW22" s="67"/>
      <c r="PLX22" s="67"/>
      <c r="PLY22" s="67"/>
      <c r="PLZ22" s="67"/>
      <c r="PMA22" s="67"/>
      <c r="PMB22" s="67"/>
      <c r="PMC22" s="67"/>
      <c r="PMD22" s="67"/>
      <c r="PME22" s="67"/>
      <c r="PMF22" s="67"/>
      <c r="PMG22" s="67"/>
      <c r="PMH22" s="67"/>
      <c r="PMI22" s="67"/>
      <c r="PMJ22" s="67"/>
      <c r="PMK22" s="67"/>
      <c r="PML22" s="67"/>
      <c r="PMM22" s="67"/>
      <c r="PMN22" s="67"/>
      <c r="PMO22" s="67"/>
      <c r="PMP22" s="67"/>
      <c r="PMQ22" s="67"/>
      <c r="PMR22" s="67"/>
      <c r="PMS22" s="67"/>
      <c r="PMT22" s="67"/>
      <c r="PMU22" s="67"/>
      <c r="PMV22" s="67"/>
      <c r="PMW22" s="67"/>
      <c r="PMX22" s="67"/>
      <c r="PMY22" s="67"/>
      <c r="PMZ22" s="67"/>
      <c r="PNA22" s="67"/>
      <c r="PNB22" s="67"/>
      <c r="PNC22" s="67"/>
      <c r="PND22" s="67"/>
      <c r="PNE22" s="67"/>
      <c r="PNF22" s="67"/>
      <c r="PNG22" s="67"/>
      <c r="PNH22" s="67"/>
      <c r="PNI22" s="67"/>
      <c r="PNJ22" s="67"/>
      <c r="PNK22" s="67"/>
      <c r="PNL22" s="67"/>
      <c r="PNM22" s="67"/>
      <c r="PNN22" s="67"/>
      <c r="PNO22" s="67"/>
      <c r="PNP22" s="67"/>
      <c r="PNQ22" s="67"/>
      <c r="PNR22" s="67"/>
      <c r="PNS22" s="67"/>
      <c r="PNT22" s="67"/>
      <c r="PNU22" s="67"/>
      <c r="PNV22" s="67"/>
      <c r="PNW22" s="67"/>
      <c r="PNX22" s="67"/>
      <c r="PNY22" s="67"/>
      <c r="PNZ22" s="67"/>
      <c r="POA22" s="67"/>
      <c r="POB22" s="67"/>
      <c r="POC22" s="67"/>
      <c r="POD22" s="67"/>
      <c r="POE22" s="67"/>
      <c r="POF22" s="67"/>
      <c r="POG22" s="67"/>
      <c r="POH22" s="67"/>
      <c r="POI22" s="67"/>
      <c r="POJ22" s="67"/>
      <c r="POK22" s="67"/>
      <c r="POL22" s="67"/>
      <c r="POM22" s="67"/>
      <c r="PON22" s="67"/>
      <c r="POO22" s="67"/>
      <c r="POP22" s="67"/>
      <c r="POQ22" s="67"/>
      <c r="POR22" s="67"/>
      <c r="POS22" s="67"/>
      <c r="POT22" s="67"/>
      <c r="POU22" s="67"/>
      <c r="POV22" s="67"/>
      <c r="POW22" s="67"/>
      <c r="POX22" s="67"/>
      <c r="POY22" s="67"/>
      <c r="POZ22" s="67"/>
      <c r="PPA22" s="67"/>
      <c r="PPB22" s="67"/>
      <c r="PPC22" s="67"/>
      <c r="PPD22" s="67"/>
      <c r="PPE22" s="67"/>
      <c r="PPF22" s="67"/>
      <c r="PPG22" s="67"/>
      <c r="PPH22" s="67"/>
      <c r="PPI22" s="67"/>
      <c r="PPJ22" s="67"/>
      <c r="PPK22" s="67"/>
      <c r="PPL22" s="67"/>
      <c r="PPM22" s="67"/>
      <c r="PPN22" s="67"/>
      <c r="PPO22" s="67"/>
      <c r="PPP22" s="67"/>
      <c r="PPQ22" s="67"/>
      <c r="PPR22" s="67"/>
      <c r="PPS22" s="67"/>
      <c r="PPT22" s="67"/>
      <c r="PPU22" s="67"/>
      <c r="PPV22" s="67"/>
      <c r="PPW22" s="67"/>
      <c r="PPX22" s="67"/>
      <c r="PPY22" s="67"/>
      <c r="PPZ22" s="67"/>
      <c r="PQA22" s="67"/>
      <c r="PQB22" s="67"/>
      <c r="PQC22" s="67"/>
      <c r="PQD22" s="67"/>
      <c r="PQE22" s="67"/>
      <c r="PQF22" s="67"/>
      <c r="PQG22" s="67"/>
      <c r="PQH22" s="67"/>
      <c r="PQI22" s="67"/>
      <c r="PQJ22" s="67"/>
      <c r="PQK22" s="67"/>
      <c r="PQL22" s="67"/>
      <c r="PQM22" s="67"/>
      <c r="PQN22" s="67"/>
      <c r="PQO22" s="67"/>
      <c r="PQP22" s="67"/>
      <c r="PQQ22" s="67"/>
      <c r="PQR22" s="67"/>
      <c r="PQS22" s="67"/>
      <c r="PQT22" s="67"/>
      <c r="PQU22" s="67"/>
      <c r="PQV22" s="67"/>
      <c r="PQW22" s="67"/>
      <c r="PQX22" s="67"/>
      <c r="PQY22" s="67"/>
      <c r="PQZ22" s="67"/>
      <c r="PRA22" s="67"/>
      <c r="PRB22" s="67"/>
      <c r="PRC22" s="67"/>
      <c r="PRD22" s="67"/>
      <c r="PRE22" s="67"/>
      <c r="PRF22" s="67"/>
      <c r="PRG22" s="67"/>
      <c r="PRH22" s="67"/>
      <c r="PRI22" s="67"/>
      <c r="PRJ22" s="67"/>
      <c r="PRK22" s="67"/>
      <c r="PRL22" s="67"/>
      <c r="PRM22" s="67"/>
      <c r="PRN22" s="67"/>
      <c r="PRO22" s="67"/>
      <c r="PRP22" s="67"/>
      <c r="PRQ22" s="67"/>
      <c r="PRR22" s="67"/>
      <c r="PRS22" s="67"/>
      <c r="PRT22" s="67"/>
      <c r="PRU22" s="67"/>
      <c r="PRV22" s="67"/>
      <c r="PRW22" s="67"/>
      <c r="PRX22" s="67"/>
      <c r="PRY22" s="67"/>
      <c r="PRZ22" s="67"/>
      <c r="PSA22" s="67"/>
      <c r="PSB22" s="67"/>
      <c r="PSC22" s="67"/>
      <c r="PSD22" s="67"/>
      <c r="PSE22" s="67"/>
      <c r="PSF22" s="67"/>
      <c r="PSG22" s="67"/>
      <c r="PSH22" s="67"/>
      <c r="PSI22" s="67"/>
      <c r="PSJ22" s="67"/>
      <c r="PSK22" s="67"/>
      <c r="PSL22" s="67"/>
      <c r="PSM22" s="67"/>
      <c r="PSN22" s="67"/>
      <c r="PSO22" s="67"/>
      <c r="PSP22" s="67"/>
      <c r="PSQ22" s="67"/>
      <c r="PSR22" s="67"/>
      <c r="PSS22" s="67"/>
      <c r="PST22" s="67"/>
      <c r="PSU22" s="67"/>
      <c r="PSV22" s="67"/>
      <c r="PSW22" s="67"/>
      <c r="PSX22" s="67"/>
      <c r="PSY22" s="67"/>
      <c r="PSZ22" s="67"/>
      <c r="PTA22" s="67"/>
      <c r="PTB22" s="67"/>
      <c r="PTC22" s="67"/>
      <c r="PTD22" s="67"/>
      <c r="PTE22" s="67"/>
      <c r="PTF22" s="67"/>
      <c r="PTG22" s="67"/>
      <c r="PTH22" s="67"/>
      <c r="PTI22" s="67"/>
      <c r="PTJ22" s="67"/>
      <c r="PTK22" s="67"/>
      <c r="PTL22" s="67"/>
      <c r="PTM22" s="67"/>
      <c r="PTN22" s="67"/>
      <c r="PTO22" s="67"/>
      <c r="PTP22" s="67"/>
      <c r="PTQ22" s="67"/>
      <c r="PTR22" s="67"/>
      <c r="PTS22" s="67"/>
      <c r="PTT22" s="67"/>
      <c r="PTU22" s="67"/>
      <c r="PTV22" s="67"/>
      <c r="PTW22" s="67"/>
      <c r="PTX22" s="67"/>
      <c r="PTY22" s="67"/>
      <c r="PTZ22" s="67"/>
      <c r="PUA22" s="67"/>
      <c r="PUB22" s="67"/>
      <c r="PUC22" s="67"/>
      <c r="PUD22" s="67"/>
      <c r="PUE22" s="67"/>
      <c r="PUF22" s="67"/>
      <c r="PUG22" s="67"/>
      <c r="PUH22" s="67"/>
      <c r="PUI22" s="67"/>
      <c r="PUJ22" s="67"/>
      <c r="PUK22" s="67"/>
      <c r="PUL22" s="67"/>
      <c r="PUM22" s="67"/>
      <c r="PUN22" s="67"/>
      <c r="PUO22" s="67"/>
      <c r="PUP22" s="67"/>
      <c r="PUQ22" s="67"/>
      <c r="PUR22" s="67"/>
      <c r="PUS22" s="67"/>
      <c r="PUT22" s="67"/>
      <c r="PUU22" s="67"/>
      <c r="PUV22" s="67"/>
      <c r="PUW22" s="67"/>
      <c r="PUX22" s="67"/>
      <c r="PUY22" s="67"/>
      <c r="PUZ22" s="67"/>
      <c r="PVA22" s="67"/>
      <c r="PVB22" s="67"/>
      <c r="PVC22" s="67"/>
      <c r="PVD22" s="67"/>
      <c r="PVE22" s="67"/>
      <c r="PVF22" s="67"/>
      <c r="PVG22" s="67"/>
      <c r="PVH22" s="67"/>
      <c r="PVI22" s="67"/>
      <c r="PVJ22" s="67"/>
      <c r="PVK22" s="67"/>
      <c r="PVL22" s="67"/>
      <c r="PVM22" s="67"/>
      <c r="PVN22" s="67"/>
      <c r="PVO22" s="67"/>
      <c r="PVP22" s="67"/>
      <c r="PVQ22" s="67"/>
      <c r="PVR22" s="67"/>
      <c r="PVS22" s="67"/>
      <c r="PVT22" s="67"/>
      <c r="PVU22" s="67"/>
      <c r="PVV22" s="67"/>
      <c r="PVW22" s="67"/>
      <c r="PVX22" s="67"/>
      <c r="PVY22" s="67"/>
      <c r="PVZ22" s="67"/>
      <c r="PWA22" s="67"/>
      <c r="PWB22" s="67"/>
      <c r="PWC22" s="67"/>
      <c r="PWD22" s="67"/>
      <c r="PWE22" s="67"/>
      <c r="PWF22" s="67"/>
      <c r="PWG22" s="67"/>
      <c r="PWH22" s="67"/>
      <c r="PWI22" s="67"/>
      <c r="PWJ22" s="67"/>
      <c r="PWK22" s="67"/>
      <c r="PWL22" s="67"/>
      <c r="PWM22" s="67"/>
      <c r="PWN22" s="67"/>
      <c r="PWO22" s="67"/>
      <c r="PWP22" s="67"/>
      <c r="PWQ22" s="67"/>
      <c r="PWR22" s="67"/>
      <c r="PWS22" s="67"/>
      <c r="PWT22" s="67"/>
      <c r="PWU22" s="67"/>
      <c r="PWV22" s="67"/>
      <c r="PWW22" s="67"/>
      <c r="PWX22" s="67"/>
      <c r="PWY22" s="67"/>
      <c r="PWZ22" s="67"/>
      <c r="PXA22" s="67"/>
      <c r="PXB22" s="67"/>
      <c r="PXC22" s="67"/>
      <c r="PXD22" s="67"/>
      <c r="PXE22" s="67"/>
      <c r="PXF22" s="67"/>
      <c r="PXG22" s="67"/>
      <c r="PXH22" s="67"/>
      <c r="PXI22" s="67"/>
      <c r="PXJ22" s="67"/>
      <c r="PXK22" s="67"/>
      <c r="PXL22" s="67"/>
      <c r="PXM22" s="67"/>
      <c r="PXN22" s="67"/>
      <c r="PXO22" s="67"/>
      <c r="PXP22" s="67"/>
      <c r="PXQ22" s="67"/>
      <c r="PXR22" s="67"/>
      <c r="PXS22" s="67"/>
      <c r="PXT22" s="67"/>
      <c r="PXU22" s="67"/>
      <c r="PXV22" s="67"/>
      <c r="PXW22" s="67"/>
      <c r="PXX22" s="67"/>
      <c r="PXY22" s="67"/>
      <c r="PXZ22" s="67"/>
      <c r="PYA22" s="67"/>
      <c r="PYB22" s="67"/>
      <c r="PYC22" s="67"/>
      <c r="PYD22" s="67"/>
      <c r="PYE22" s="67"/>
      <c r="PYF22" s="67"/>
      <c r="PYG22" s="67"/>
      <c r="PYH22" s="67"/>
      <c r="PYI22" s="67"/>
      <c r="PYJ22" s="67"/>
      <c r="PYK22" s="67"/>
      <c r="PYL22" s="67"/>
      <c r="PYM22" s="67"/>
      <c r="PYN22" s="67"/>
      <c r="PYO22" s="67"/>
      <c r="PYP22" s="67"/>
      <c r="PYQ22" s="67"/>
      <c r="PYR22" s="67"/>
      <c r="PYS22" s="67"/>
      <c r="PYT22" s="67"/>
      <c r="PYU22" s="67"/>
      <c r="PYV22" s="67"/>
      <c r="PYW22" s="67"/>
      <c r="PYX22" s="67"/>
      <c r="PYY22" s="67"/>
      <c r="PYZ22" s="67"/>
      <c r="PZA22" s="67"/>
      <c r="PZB22" s="67"/>
      <c r="PZC22" s="67"/>
      <c r="PZD22" s="67"/>
      <c r="PZE22" s="67"/>
      <c r="PZF22" s="67"/>
      <c r="PZG22" s="67"/>
      <c r="PZH22" s="67"/>
      <c r="PZI22" s="67"/>
      <c r="PZJ22" s="67"/>
      <c r="PZK22" s="67"/>
      <c r="PZL22" s="67"/>
      <c r="PZM22" s="67"/>
      <c r="PZN22" s="67"/>
      <c r="PZO22" s="67"/>
      <c r="PZP22" s="67"/>
      <c r="PZQ22" s="67"/>
      <c r="PZR22" s="67"/>
      <c r="PZS22" s="67"/>
      <c r="PZT22" s="67"/>
      <c r="PZU22" s="67"/>
      <c r="PZV22" s="67"/>
      <c r="PZW22" s="67"/>
      <c r="PZX22" s="67"/>
      <c r="PZY22" s="67"/>
      <c r="PZZ22" s="67"/>
      <c r="QAA22" s="67"/>
      <c r="QAB22" s="67"/>
      <c r="QAC22" s="67"/>
      <c r="QAD22" s="67"/>
      <c r="QAE22" s="67"/>
      <c r="QAF22" s="67"/>
      <c r="QAG22" s="67"/>
      <c r="QAH22" s="67"/>
      <c r="QAI22" s="67"/>
      <c r="QAJ22" s="67"/>
      <c r="QAK22" s="67"/>
      <c r="QAL22" s="67"/>
      <c r="QAM22" s="67"/>
      <c r="QAN22" s="67"/>
      <c r="QAO22" s="67"/>
      <c r="QAP22" s="67"/>
      <c r="QAQ22" s="67"/>
      <c r="QAR22" s="67"/>
      <c r="QAS22" s="67"/>
      <c r="QAT22" s="67"/>
      <c r="QAU22" s="67"/>
      <c r="QAV22" s="67"/>
      <c r="QAW22" s="67"/>
      <c r="QAX22" s="67"/>
      <c r="QAY22" s="67"/>
      <c r="QAZ22" s="67"/>
      <c r="QBA22" s="67"/>
      <c r="QBB22" s="67"/>
      <c r="QBC22" s="67"/>
      <c r="QBD22" s="67"/>
      <c r="QBE22" s="67"/>
      <c r="QBF22" s="67"/>
      <c r="QBG22" s="67"/>
      <c r="QBH22" s="67"/>
      <c r="QBI22" s="67"/>
      <c r="QBJ22" s="67"/>
      <c r="QBK22" s="67"/>
      <c r="QBL22" s="67"/>
      <c r="QBM22" s="67"/>
      <c r="QBN22" s="67"/>
      <c r="QBO22" s="67"/>
      <c r="QBP22" s="67"/>
      <c r="QBQ22" s="67"/>
      <c r="QBR22" s="67"/>
      <c r="QBS22" s="67"/>
      <c r="QBT22" s="67"/>
      <c r="QBU22" s="67"/>
      <c r="QBV22" s="67"/>
      <c r="QBW22" s="67"/>
      <c r="QBX22" s="67"/>
      <c r="QBY22" s="67"/>
      <c r="QBZ22" s="67"/>
      <c r="QCA22" s="67"/>
      <c r="QCB22" s="67"/>
      <c r="QCC22" s="67"/>
      <c r="QCD22" s="67"/>
      <c r="QCE22" s="67"/>
      <c r="QCF22" s="67"/>
      <c r="QCG22" s="67"/>
      <c r="QCH22" s="67"/>
      <c r="QCI22" s="67"/>
      <c r="QCJ22" s="67"/>
      <c r="QCK22" s="67"/>
      <c r="QCL22" s="67"/>
      <c r="QCM22" s="67"/>
      <c r="QCN22" s="67"/>
      <c r="QCO22" s="67"/>
      <c r="QCP22" s="67"/>
      <c r="QCQ22" s="67"/>
      <c r="QCR22" s="67"/>
      <c r="QCS22" s="67"/>
      <c r="QCT22" s="67"/>
      <c r="QCU22" s="67"/>
      <c r="QCV22" s="67"/>
      <c r="QCW22" s="67"/>
      <c r="QCX22" s="67"/>
      <c r="QCY22" s="67"/>
      <c r="QCZ22" s="67"/>
      <c r="QDA22" s="67"/>
      <c r="QDB22" s="67"/>
      <c r="QDC22" s="67"/>
      <c r="QDD22" s="67"/>
      <c r="QDE22" s="67"/>
      <c r="QDF22" s="67"/>
      <c r="QDG22" s="67"/>
      <c r="QDH22" s="67"/>
      <c r="QDI22" s="67"/>
      <c r="QDJ22" s="67"/>
      <c r="QDK22" s="67"/>
      <c r="QDL22" s="67"/>
      <c r="QDM22" s="67"/>
      <c r="QDN22" s="67"/>
      <c r="QDO22" s="67"/>
      <c r="QDP22" s="67"/>
      <c r="QDQ22" s="67"/>
      <c r="QDR22" s="67"/>
      <c r="QDS22" s="67"/>
      <c r="QDT22" s="67"/>
      <c r="QDU22" s="67"/>
      <c r="QDV22" s="67"/>
      <c r="QDW22" s="67"/>
      <c r="QDX22" s="67"/>
      <c r="QDY22" s="67"/>
      <c r="QDZ22" s="67"/>
      <c r="QEA22" s="67"/>
      <c r="QEB22" s="67"/>
      <c r="QEC22" s="67"/>
      <c r="QED22" s="67"/>
      <c r="QEE22" s="67"/>
      <c r="QEF22" s="67"/>
      <c r="QEG22" s="67"/>
      <c r="QEH22" s="67"/>
      <c r="QEI22" s="67"/>
      <c r="QEJ22" s="67"/>
      <c r="QEK22" s="67"/>
      <c r="QEL22" s="67"/>
      <c r="QEM22" s="67"/>
      <c r="QEN22" s="67"/>
      <c r="QEO22" s="67"/>
      <c r="QEP22" s="67"/>
      <c r="QEQ22" s="67"/>
      <c r="QER22" s="67"/>
      <c r="QES22" s="67"/>
      <c r="QET22" s="67"/>
      <c r="QEU22" s="67"/>
      <c r="QEV22" s="67"/>
      <c r="QEW22" s="67"/>
      <c r="QEX22" s="67"/>
      <c r="QEY22" s="67"/>
      <c r="QEZ22" s="67"/>
      <c r="QFA22" s="67"/>
      <c r="QFB22" s="67"/>
      <c r="QFC22" s="67"/>
      <c r="QFD22" s="67"/>
      <c r="QFE22" s="67"/>
      <c r="QFF22" s="67"/>
      <c r="QFG22" s="67"/>
      <c r="QFH22" s="67"/>
      <c r="QFI22" s="67"/>
      <c r="QFJ22" s="67"/>
      <c r="QFK22" s="67"/>
      <c r="QFL22" s="67"/>
      <c r="QFM22" s="67"/>
      <c r="QFN22" s="67"/>
      <c r="QFO22" s="67"/>
      <c r="QFP22" s="67"/>
      <c r="QFQ22" s="67"/>
      <c r="QFR22" s="67"/>
      <c r="QFS22" s="67"/>
      <c r="QFT22" s="67"/>
      <c r="QFU22" s="67"/>
      <c r="QFV22" s="67"/>
      <c r="QFW22" s="67"/>
      <c r="QFX22" s="67"/>
      <c r="QFY22" s="67"/>
      <c r="QFZ22" s="67"/>
      <c r="QGA22" s="67"/>
      <c r="QGB22" s="67"/>
      <c r="QGC22" s="67"/>
      <c r="QGD22" s="67"/>
      <c r="QGE22" s="67"/>
      <c r="QGF22" s="67"/>
      <c r="QGG22" s="67"/>
      <c r="QGH22" s="67"/>
      <c r="QGI22" s="67"/>
      <c r="QGJ22" s="67"/>
      <c r="QGK22" s="67"/>
      <c r="QGL22" s="67"/>
      <c r="QGM22" s="67"/>
      <c r="QGN22" s="67"/>
      <c r="QGO22" s="67"/>
      <c r="QGP22" s="67"/>
      <c r="QGQ22" s="67"/>
      <c r="QGR22" s="67"/>
      <c r="QGS22" s="67"/>
      <c r="QGT22" s="67"/>
      <c r="QGU22" s="67"/>
      <c r="QGV22" s="67"/>
      <c r="QGW22" s="67"/>
      <c r="QGX22" s="67"/>
      <c r="QGY22" s="67"/>
      <c r="QGZ22" s="67"/>
      <c r="QHA22" s="67"/>
      <c r="QHB22" s="67"/>
      <c r="QHC22" s="67"/>
      <c r="QHD22" s="67"/>
      <c r="QHE22" s="67"/>
      <c r="QHF22" s="67"/>
      <c r="QHG22" s="67"/>
      <c r="QHH22" s="67"/>
      <c r="QHI22" s="67"/>
      <c r="QHJ22" s="67"/>
      <c r="QHK22" s="67"/>
      <c r="QHL22" s="67"/>
      <c r="QHM22" s="67"/>
      <c r="QHN22" s="67"/>
      <c r="QHO22" s="67"/>
      <c r="QHP22" s="67"/>
      <c r="QHQ22" s="67"/>
      <c r="QHR22" s="67"/>
      <c r="QHS22" s="67"/>
      <c r="QHT22" s="67"/>
      <c r="QHU22" s="67"/>
      <c r="QHV22" s="67"/>
      <c r="QHW22" s="67"/>
      <c r="QHX22" s="67"/>
      <c r="QHY22" s="67"/>
      <c r="QHZ22" s="67"/>
      <c r="QIA22" s="67"/>
      <c r="QIB22" s="67"/>
      <c r="QIC22" s="67"/>
      <c r="QID22" s="67"/>
      <c r="QIE22" s="67"/>
      <c r="QIF22" s="67"/>
      <c r="QIG22" s="67"/>
      <c r="QIH22" s="67"/>
      <c r="QII22" s="67"/>
      <c r="QIJ22" s="67"/>
      <c r="QIK22" s="67"/>
      <c r="QIL22" s="67"/>
      <c r="QIM22" s="67"/>
      <c r="QIN22" s="67"/>
      <c r="QIO22" s="67"/>
      <c r="QIP22" s="67"/>
      <c r="QIQ22" s="67"/>
      <c r="QIR22" s="67"/>
      <c r="QIS22" s="67"/>
      <c r="QIT22" s="67"/>
      <c r="QIU22" s="67"/>
      <c r="QIV22" s="67"/>
      <c r="QIW22" s="67"/>
      <c r="QIX22" s="67"/>
      <c r="QIY22" s="67"/>
      <c r="QIZ22" s="67"/>
      <c r="QJA22" s="67"/>
      <c r="QJB22" s="67"/>
      <c r="QJC22" s="67"/>
      <c r="QJD22" s="67"/>
      <c r="QJE22" s="67"/>
      <c r="QJF22" s="67"/>
      <c r="QJG22" s="67"/>
      <c r="QJH22" s="67"/>
      <c r="QJI22" s="67"/>
      <c r="QJJ22" s="67"/>
      <c r="QJK22" s="67"/>
      <c r="QJL22" s="67"/>
      <c r="QJM22" s="67"/>
      <c r="QJN22" s="67"/>
      <c r="QJO22" s="67"/>
      <c r="QJP22" s="67"/>
      <c r="QJQ22" s="67"/>
      <c r="QJR22" s="67"/>
      <c r="QJS22" s="67"/>
      <c r="QJT22" s="67"/>
      <c r="QJU22" s="67"/>
      <c r="QJV22" s="67"/>
      <c r="QJW22" s="67"/>
      <c r="QJX22" s="67"/>
      <c r="QJY22" s="67"/>
      <c r="QJZ22" s="67"/>
      <c r="QKA22" s="67"/>
      <c r="QKB22" s="67"/>
      <c r="QKC22" s="67"/>
      <c r="QKD22" s="67"/>
      <c r="QKE22" s="67"/>
      <c r="QKF22" s="67"/>
      <c r="QKG22" s="67"/>
      <c r="QKH22" s="67"/>
      <c r="QKI22" s="67"/>
      <c r="QKJ22" s="67"/>
      <c r="QKK22" s="67"/>
      <c r="QKL22" s="67"/>
      <c r="QKM22" s="67"/>
      <c r="QKN22" s="67"/>
      <c r="QKO22" s="67"/>
      <c r="QKP22" s="67"/>
      <c r="QKQ22" s="67"/>
      <c r="QKR22" s="67"/>
      <c r="QKS22" s="67"/>
      <c r="QKT22" s="67"/>
      <c r="QKU22" s="67"/>
      <c r="QKV22" s="67"/>
      <c r="QKW22" s="67"/>
      <c r="QKX22" s="67"/>
      <c r="QKY22" s="67"/>
      <c r="QKZ22" s="67"/>
      <c r="QLA22" s="67"/>
      <c r="QLB22" s="67"/>
      <c r="QLC22" s="67"/>
      <c r="QLD22" s="67"/>
      <c r="QLE22" s="67"/>
      <c r="QLF22" s="67"/>
      <c r="QLG22" s="67"/>
      <c r="QLH22" s="67"/>
      <c r="QLI22" s="67"/>
      <c r="QLJ22" s="67"/>
      <c r="QLK22" s="67"/>
      <c r="QLL22" s="67"/>
      <c r="QLM22" s="67"/>
      <c r="QLN22" s="67"/>
      <c r="QLO22" s="67"/>
      <c r="QLP22" s="67"/>
      <c r="QLQ22" s="67"/>
      <c r="QLR22" s="67"/>
      <c r="QLS22" s="67"/>
      <c r="QLT22" s="67"/>
      <c r="QLU22" s="67"/>
      <c r="QLV22" s="67"/>
      <c r="QLW22" s="67"/>
      <c r="QLX22" s="67"/>
      <c r="QLY22" s="67"/>
      <c r="QLZ22" s="67"/>
      <c r="QMA22" s="67"/>
      <c r="QMB22" s="67"/>
      <c r="QMC22" s="67"/>
      <c r="QMD22" s="67"/>
      <c r="QME22" s="67"/>
      <c r="QMF22" s="67"/>
      <c r="QMG22" s="67"/>
      <c r="QMH22" s="67"/>
      <c r="QMI22" s="67"/>
      <c r="QMJ22" s="67"/>
      <c r="QMK22" s="67"/>
      <c r="QML22" s="67"/>
      <c r="QMM22" s="67"/>
      <c r="QMN22" s="67"/>
      <c r="QMO22" s="67"/>
      <c r="QMP22" s="67"/>
      <c r="QMQ22" s="67"/>
      <c r="QMR22" s="67"/>
      <c r="QMS22" s="67"/>
      <c r="QMT22" s="67"/>
      <c r="QMU22" s="67"/>
      <c r="QMV22" s="67"/>
      <c r="QMW22" s="67"/>
      <c r="QMX22" s="67"/>
      <c r="QMY22" s="67"/>
      <c r="QMZ22" s="67"/>
      <c r="QNA22" s="67"/>
      <c r="QNB22" s="67"/>
      <c r="QNC22" s="67"/>
      <c r="QND22" s="67"/>
      <c r="QNE22" s="67"/>
      <c r="QNF22" s="67"/>
      <c r="QNG22" s="67"/>
      <c r="QNH22" s="67"/>
      <c r="QNI22" s="67"/>
      <c r="QNJ22" s="67"/>
      <c r="QNK22" s="67"/>
      <c r="QNL22" s="67"/>
      <c r="QNM22" s="67"/>
      <c r="QNN22" s="67"/>
      <c r="QNO22" s="67"/>
      <c r="QNP22" s="67"/>
      <c r="QNQ22" s="67"/>
      <c r="QNR22" s="67"/>
      <c r="QNS22" s="67"/>
      <c r="QNT22" s="67"/>
      <c r="QNU22" s="67"/>
      <c r="QNV22" s="67"/>
      <c r="QNW22" s="67"/>
      <c r="QNX22" s="67"/>
      <c r="QNY22" s="67"/>
      <c r="QNZ22" s="67"/>
      <c r="QOA22" s="67"/>
      <c r="QOB22" s="67"/>
      <c r="QOC22" s="67"/>
      <c r="QOD22" s="67"/>
      <c r="QOE22" s="67"/>
      <c r="QOF22" s="67"/>
      <c r="QOG22" s="67"/>
      <c r="QOH22" s="67"/>
      <c r="QOI22" s="67"/>
      <c r="QOJ22" s="67"/>
      <c r="QOK22" s="67"/>
      <c r="QOL22" s="67"/>
      <c r="QOM22" s="67"/>
      <c r="QON22" s="67"/>
      <c r="QOO22" s="67"/>
      <c r="QOP22" s="67"/>
      <c r="QOQ22" s="67"/>
      <c r="QOR22" s="67"/>
      <c r="QOS22" s="67"/>
      <c r="QOT22" s="67"/>
      <c r="QOU22" s="67"/>
      <c r="QOV22" s="67"/>
      <c r="QOW22" s="67"/>
      <c r="QOX22" s="67"/>
      <c r="QOY22" s="67"/>
      <c r="QOZ22" s="67"/>
      <c r="QPA22" s="67"/>
      <c r="QPB22" s="67"/>
      <c r="QPC22" s="67"/>
      <c r="QPD22" s="67"/>
      <c r="QPE22" s="67"/>
      <c r="QPF22" s="67"/>
      <c r="QPG22" s="67"/>
      <c r="QPH22" s="67"/>
      <c r="QPI22" s="67"/>
      <c r="QPJ22" s="67"/>
      <c r="QPK22" s="67"/>
      <c r="QPL22" s="67"/>
      <c r="QPM22" s="67"/>
      <c r="QPN22" s="67"/>
      <c r="QPO22" s="67"/>
      <c r="QPP22" s="67"/>
      <c r="QPQ22" s="67"/>
      <c r="QPR22" s="67"/>
      <c r="QPS22" s="67"/>
      <c r="QPT22" s="67"/>
      <c r="QPU22" s="67"/>
      <c r="QPV22" s="67"/>
      <c r="QPW22" s="67"/>
      <c r="QPX22" s="67"/>
      <c r="QPY22" s="67"/>
      <c r="QPZ22" s="67"/>
      <c r="QQA22" s="67"/>
      <c r="QQB22" s="67"/>
      <c r="QQC22" s="67"/>
      <c r="QQD22" s="67"/>
      <c r="QQE22" s="67"/>
      <c r="QQF22" s="67"/>
      <c r="QQG22" s="67"/>
      <c r="QQH22" s="67"/>
      <c r="QQI22" s="67"/>
      <c r="QQJ22" s="67"/>
      <c r="QQK22" s="67"/>
      <c r="QQL22" s="67"/>
      <c r="QQM22" s="67"/>
      <c r="QQN22" s="67"/>
      <c r="QQO22" s="67"/>
      <c r="QQP22" s="67"/>
      <c r="QQQ22" s="67"/>
      <c r="QQR22" s="67"/>
      <c r="QQS22" s="67"/>
      <c r="QQT22" s="67"/>
      <c r="QQU22" s="67"/>
      <c r="QQV22" s="67"/>
      <c r="QQW22" s="67"/>
      <c r="QQX22" s="67"/>
      <c r="QQY22" s="67"/>
      <c r="QQZ22" s="67"/>
      <c r="QRA22" s="67"/>
      <c r="QRB22" s="67"/>
      <c r="QRC22" s="67"/>
      <c r="QRD22" s="67"/>
      <c r="QRE22" s="67"/>
      <c r="QRF22" s="67"/>
      <c r="QRG22" s="67"/>
      <c r="QRH22" s="67"/>
      <c r="QRI22" s="67"/>
      <c r="QRJ22" s="67"/>
      <c r="QRK22" s="67"/>
      <c r="QRL22" s="67"/>
      <c r="QRM22" s="67"/>
      <c r="QRN22" s="67"/>
      <c r="QRO22" s="67"/>
      <c r="QRP22" s="67"/>
      <c r="QRQ22" s="67"/>
      <c r="QRR22" s="67"/>
      <c r="QRS22" s="67"/>
      <c r="QRT22" s="67"/>
      <c r="QRU22" s="67"/>
      <c r="QRV22" s="67"/>
      <c r="QRW22" s="67"/>
      <c r="QRX22" s="67"/>
      <c r="QRY22" s="67"/>
      <c r="QRZ22" s="67"/>
      <c r="QSA22" s="67"/>
      <c r="QSB22" s="67"/>
      <c r="QSC22" s="67"/>
      <c r="QSD22" s="67"/>
      <c r="QSE22" s="67"/>
      <c r="QSF22" s="67"/>
      <c r="QSG22" s="67"/>
      <c r="QSH22" s="67"/>
      <c r="QSI22" s="67"/>
      <c r="QSJ22" s="67"/>
      <c r="QSK22" s="67"/>
      <c r="QSL22" s="67"/>
      <c r="QSM22" s="67"/>
      <c r="QSN22" s="67"/>
      <c r="QSO22" s="67"/>
      <c r="QSP22" s="67"/>
      <c r="QSQ22" s="67"/>
      <c r="QSR22" s="67"/>
      <c r="QSS22" s="67"/>
      <c r="QST22" s="67"/>
      <c r="QSU22" s="67"/>
      <c r="QSV22" s="67"/>
      <c r="QSW22" s="67"/>
      <c r="QSX22" s="67"/>
      <c r="QSY22" s="67"/>
      <c r="QSZ22" s="67"/>
      <c r="QTA22" s="67"/>
      <c r="QTB22" s="67"/>
      <c r="QTC22" s="67"/>
      <c r="QTD22" s="67"/>
      <c r="QTE22" s="67"/>
      <c r="QTF22" s="67"/>
      <c r="QTG22" s="67"/>
      <c r="QTH22" s="67"/>
      <c r="QTI22" s="67"/>
      <c r="QTJ22" s="67"/>
      <c r="QTK22" s="67"/>
      <c r="QTL22" s="67"/>
      <c r="QTM22" s="67"/>
      <c r="QTN22" s="67"/>
      <c r="QTO22" s="67"/>
      <c r="QTP22" s="67"/>
      <c r="QTQ22" s="67"/>
      <c r="QTR22" s="67"/>
      <c r="QTS22" s="67"/>
      <c r="QTT22" s="67"/>
      <c r="QTU22" s="67"/>
      <c r="QTV22" s="67"/>
      <c r="QTW22" s="67"/>
      <c r="QTX22" s="67"/>
      <c r="QTY22" s="67"/>
      <c r="QTZ22" s="67"/>
      <c r="QUA22" s="67"/>
      <c r="QUB22" s="67"/>
      <c r="QUC22" s="67"/>
      <c r="QUD22" s="67"/>
      <c r="QUE22" s="67"/>
      <c r="QUF22" s="67"/>
      <c r="QUG22" s="67"/>
      <c r="QUH22" s="67"/>
      <c r="QUI22" s="67"/>
      <c r="QUJ22" s="67"/>
      <c r="QUK22" s="67"/>
      <c r="QUL22" s="67"/>
      <c r="QUM22" s="67"/>
      <c r="QUN22" s="67"/>
      <c r="QUO22" s="67"/>
      <c r="QUP22" s="67"/>
      <c r="QUQ22" s="67"/>
      <c r="QUR22" s="67"/>
      <c r="QUS22" s="67"/>
      <c r="QUT22" s="67"/>
      <c r="QUU22" s="67"/>
      <c r="QUV22" s="67"/>
      <c r="QUW22" s="67"/>
      <c r="QUX22" s="67"/>
      <c r="QUY22" s="67"/>
      <c r="QUZ22" s="67"/>
      <c r="QVA22" s="67"/>
      <c r="QVB22" s="67"/>
      <c r="QVC22" s="67"/>
      <c r="QVD22" s="67"/>
      <c r="QVE22" s="67"/>
      <c r="QVF22" s="67"/>
      <c r="QVG22" s="67"/>
      <c r="QVH22" s="67"/>
      <c r="QVI22" s="67"/>
      <c r="QVJ22" s="67"/>
      <c r="QVK22" s="67"/>
      <c r="QVL22" s="67"/>
      <c r="QVM22" s="67"/>
      <c r="QVN22" s="67"/>
      <c r="QVO22" s="67"/>
      <c r="QVP22" s="67"/>
      <c r="QVQ22" s="67"/>
      <c r="QVR22" s="67"/>
      <c r="QVS22" s="67"/>
      <c r="QVT22" s="67"/>
      <c r="QVU22" s="67"/>
      <c r="QVV22" s="67"/>
      <c r="QVW22" s="67"/>
      <c r="QVX22" s="67"/>
      <c r="QVY22" s="67"/>
      <c r="QVZ22" s="67"/>
      <c r="QWA22" s="67"/>
      <c r="QWB22" s="67"/>
      <c r="QWC22" s="67"/>
      <c r="QWD22" s="67"/>
      <c r="QWE22" s="67"/>
      <c r="QWF22" s="67"/>
      <c r="QWG22" s="67"/>
      <c r="QWH22" s="67"/>
      <c r="QWI22" s="67"/>
      <c r="QWJ22" s="67"/>
      <c r="QWK22" s="67"/>
      <c r="QWL22" s="67"/>
      <c r="QWM22" s="67"/>
      <c r="QWN22" s="67"/>
      <c r="QWO22" s="67"/>
      <c r="QWP22" s="67"/>
      <c r="QWQ22" s="67"/>
      <c r="QWR22" s="67"/>
      <c r="QWS22" s="67"/>
      <c r="QWT22" s="67"/>
      <c r="QWU22" s="67"/>
      <c r="QWV22" s="67"/>
      <c r="QWW22" s="67"/>
      <c r="QWX22" s="67"/>
      <c r="QWY22" s="67"/>
      <c r="QWZ22" s="67"/>
      <c r="QXA22" s="67"/>
      <c r="QXB22" s="67"/>
      <c r="QXC22" s="67"/>
      <c r="QXD22" s="67"/>
      <c r="QXE22" s="67"/>
      <c r="QXF22" s="67"/>
      <c r="QXG22" s="67"/>
      <c r="QXH22" s="67"/>
      <c r="QXI22" s="67"/>
      <c r="QXJ22" s="67"/>
      <c r="QXK22" s="67"/>
      <c r="QXL22" s="67"/>
      <c r="QXM22" s="67"/>
      <c r="QXN22" s="67"/>
      <c r="QXO22" s="67"/>
      <c r="QXP22" s="67"/>
      <c r="QXQ22" s="67"/>
      <c r="QXR22" s="67"/>
      <c r="QXS22" s="67"/>
      <c r="QXT22" s="67"/>
      <c r="QXU22" s="67"/>
      <c r="QXV22" s="67"/>
      <c r="QXW22" s="67"/>
      <c r="QXX22" s="67"/>
      <c r="QXY22" s="67"/>
      <c r="QXZ22" s="67"/>
      <c r="QYA22" s="67"/>
      <c r="QYB22" s="67"/>
      <c r="QYC22" s="67"/>
      <c r="QYD22" s="67"/>
      <c r="QYE22" s="67"/>
      <c r="QYF22" s="67"/>
      <c r="QYG22" s="67"/>
      <c r="QYH22" s="67"/>
      <c r="QYI22" s="67"/>
      <c r="QYJ22" s="67"/>
      <c r="QYK22" s="67"/>
      <c r="QYL22" s="67"/>
      <c r="QYM22" s="67"/>
      <c r="QYN22" s="67"/>
      <c r="QYO22" s="67"/>
      <c r="QYP22" s="67"/>
      <c r="QYQ22" s="67"/>
      <c r="QYR22" s="67"/>
      <c r="QYS22" s="67"/>
      <c r="QYT22" s="67"/>
      <c r="QYU22" s="67"/>
      <c r="QYV22" s="67"/>
      <c r="QYW22" s="67"/>
      <c r="QYX22" s="67"/>
      <c r="QYY22" s="67"/>
      <c r="QYZ22" s="67"/>
      <c r="QZA22" s="67"/>
      <c r="QZB22" s="67"/>
      <c r="QZC22" s="67"/>
      <c r="QZD22" s="67"/>
      <c r="QZE22" s="67"/>
      <c r="QZF22" s="67"/>
      <c r="QZG22" s="67"/>
      <c r="QZH22" s="67"/>
      <c r="QZI22" s="67"/>
      <c r="QZJ22" s="67"/>
      <c r="QZK22" s="67"/>
      <c r="QZL22" s="67"/>
      <c r="QZM22" s="67"/>
      <c r="QZN22" s="67"/>
      <c r="QZO22" s="67"/>
      <c r="QZP22" s="67"/>
      <c r="QZQ22" s="67"/>
      <c r="QZR22" s="67"/>
      <c r="QZS22" s="67"/>
      <c r="QZT22" s="67"/>
      <c r="QZU22" s="67"/>
      <c r="QZV22" s="67"/>
      <c r="QZW22" s="67"/>
      <c r="QZX22" s="67"/>
      <c r="QZY22" s="67"/>
      <c r="QZZ22" s="67"/>
      <c r="RAA22" s="67"/>
      <c r="RAB22" s="67"/>
      <c r="RAC22" s="67"/>
      <c r="RAD22" s="67"/>
      <c r="RAE22" s="67"/>
      <c r="RAF22" s="67"/>
      <c r="RAG22" s="67"/>
      <c r="RAH22" s="67"/>
      <c r="RAI22" s="67"/>
      <c r="RAJ22" s="67"/>
      <c r="RAK22" s="67"/>
      <c r="RAL22" s="67"/>
      <c r="RAM22" s="67"/>
      <c r="RAN22" s="67"/>
      <c r="RAO22" s="67"/>
      <c r="RAP22" s="67"/>
      <c r="RAQ22" s="67"/>
      <c r="RAR22" s="67"/>
      <c r="RAS22" s="67"/>
      <c r="RAT22" s="67"/>
      <c r="RAU22" s="67"/>
      <c r="RAV22" s="67"/>
      <c r="RAW22" s="67"/>
      <c r="RAX22" s="67"/>
      <c r="RAY22" s="67"/>
      <c r="RAZ22" s="67"/>
      <c r="RBA22" s="67"/>
      <c r="RBB22" s="67"/>
      <c r="RBC22" s="67"/>
      <c r="RBD22" s="67"/>
      <c r="RBE22" s="67"/>
      <c r="RBF22" s="67"/>
      <c r="RBG22" s="67"/>
      <c r="RBH22" s="67"/>
      <c r="RBI22" s="67"/>
      <c r="RBJ22" s="67"/>
      <c r="RBK22" s="67"/>
      <c r="RBL22" s="67"/>
      <c r="RBM22" s="67"/>
      <c r="RBN22" s="67"/>
      <c r="RBO22" s="67"/>
      <c r="RBP22" s="67"/>
      <c r="RBQ22" s="67"/>
      <c r="RBR22" s="67"/>
      <c r="RBS22" s="67"/>
      <c r="RBT22" s="67"/>
      <c r="RBU22" s="67"/>
      <c r="RBV22" s="67"/>
      <c r="RBW22" s="67"/>
      <c r="RBX22" s="67"/>
      <c r="RBY22" s="67"/>
      <c r="RBZ22" s="67"/>
      <c r="RCA22" s="67"/>
      <c r="RCB22" s="67"/>
      <c r="RCC22" s="67"/>
      <c r="RCD22" s="67"/>
      <c r="RCE22" s="67"/>
      <c r="RCF22" s="67"/>
      <c r="RCG22" s="67"/>
      <c r="RCH22" s="67"/>
      <c r="RCI22" s="67"/>
      <c r="RCJ22" s="67"/>
      <c r="RCK22" s="67"/>
      <c r="RCL22" s="67"/>
      <c r="RCM22" s="67"/>
      <c r="RCN22" s="67"/>
      <c r="RCO22" s="67"/>
      <c r="RCP22" s="67"/>
      <c r="RCQ22" s="67"/>
      <c r="RCR22" s="67"/>
      <c r="RCS22" s="67"/>
      <c r="RCT22" s="67"/>
      <c r="RCU22" s="67"/>
      <c r="RCV22" s="67"/>
      <c r="RCW22" s="67"/>
      <c r="RCX22" s="67"/>
      <c r="RCY22" s="67"/>
      <c r="RCZ22" s="67"/>
      <c r="RDA22" s="67"/>
      <c r="RDB22" s="67"/>
      <c r="RDC22" s="67"/>
      <c r="RDD22" s="67"/>
      <c r="RDE22" s="67"/>
      <c r="RDF22" s="67"/>
      <c r="RDG22" s="67"/>
      <c r="RDH22" s="67"/>
      <c r="RDI22" s="67"/>
      <c r="RDJ22" s="67"/>
      <c r="RDK22" s="67"/>
      <c r="RDL22" s="67"/>
      <c r="RDM22" s="67"/>
      <c r="RDN22" s="67"/>
      <c r="RDO22" s="67"/>
      <c r="RDP22" s="67"/>
      <c r="RDQ22" s="67"/>
      <c r="RDR22" s="67"/>
      <c r="RDS22" s="67"/>
      <c r="RDT22" s="67"/>
      <c r="RDU22" s="67"/>
      <c r="RDV22" s="67"/>
      <c r="RDW22" s="67"/>
      <c r="RDX22" s="67"/>
      <c r="RDY22" s="67"/>
      <c r="RDZ22" s="67"/>
      <c r="REA22" s="67"/>
      <c r="REB22" s="67"/>
      <c r="REC22" s="67"/>
      <c r="RED22" s="67"/>
      <c r="REE22" s="67"/>
      <c r="REF22" s="67"/>
      <c r="REG22" s="67"/>
      <c r="REH22" s="67"/>
      <c r="REI22" s="67"/>
      <c r="REJ22" s="67"/>
      <c r="REK22" s="67"/>
      <c r="REL22" s="67"/>
      <c r="REM22" s="67"/>
      <c r="REN22" s="67"/>
      <c r="REO22" s="67"/>
      <c r="REP22" s="67"/>
      <c r="REQ22" s="67"/>
      <c r="RER22" s="67"/>
      <c r="RES22" s="67"/>
      <c r="RET22" s="67"/>
      <c r="REU22" s="67"/>
      <c r="REV22" s="67"/>
      <c r="REW22" s="67"/>
      <c r="REX22" s="67"/>
      <c r="REY22" s="67"/>
      <c r="REZ22" s="67"/>
      <c r="RFA22" s="67"/>
      <c r="RFB22" s="67"/>
      <c r="RFC22" s="67"/>
      <c r="RFD22" s="67"/>
      <c r="RFE22" s="67"/>
      <c r="RFF22" s="67"/>
      <c r="RFG22" s="67"/>
      <c r="RFH22" s="67"/>
      <c r="RFI22" s="67"/>
      <c r="RFJ22" s="67"/>
      <c r="RFK22" s="67"/>
      <c r="RFL22" s="67"/>
      <c r="RFM22" s="67"/>
      <c r="RFN22" s="67"/>
      <c r="RFO22" s="67"/>
      <c r="RFP22" s="67"/>
      <c r="RFQ22" s="67"/>
      <c r="RFR22" s="67"/>
      <c r="RFS22" s="67"/>
      <c r="RFT22" s="67"/>
      <c r="RFU22" s="67"/>
      <c r="RFV22" s="67"/>
      <c r="RFW22" s="67"/>
      <c r="RFX22" s="67"/>
      <c r="RFY22" s="67"/>
      <c r="RFZ22" s="67"/>
      <c r="RGA22" s="67"/>
      <c r="RGB22" s="67"/>
      <c r="RGC22" s="67"/>
      <c r="RGD22" s="67"/>
      <c r="RGE22" s="67"/>
      <c r="RGF22" s="67"/>
      <c r="RGG22" s="67"/>
      <c r="RGH22" s="67"/>
      <c r="RGI22" s="67"/>
      <c r="RGJ22" s="67"/>
      <c r="RGK22" s="67"/>
      <c r="RGL22" s="67"/>
      <c r="RGM22" s="67"/>
      <c r="RGN22" s="67"/>
      <c r="RGO22" s="67"/>
      <c r="RGP22" s="67"/>
      <c r="RGQ22" s="67"/>
      <c r="RGR22" s="67"/>
      <c r="RGS22" s="67"/>
      <c r="RGT22" s="67"/>
      <c r="RGU22" s="67"/>
      <c r="RGV22" s="67"/>
      <c r="RGW22" s="67"/>
      <c r="RGX22" s="67"/>
      <c r="RGY22" s="67"/>
      <c r="RGZ22" s="67"/>
      <c r="RHA22" s="67"/>
      <c r="RHB22" s="67"/>
      <c r="RHC22" s="67"/>
      <c r="RHD22" s="67"/>
      <c r="RHE22" s="67"/>
      <c r="RHF22" s="67"/>
      <c r="RHG22" s="67"/>
      <c r="RHH22" s="67"/>
      <c r="RHI22" s="67"/>
      <c r="RHJ22" s="67"/>
      <c r="RHK22" s="67"/>
      <c r="RHL22" s="67"/>
      <c r="RHM22" s="67"/>
      <c r="RHN22" s="67"/>
      <c r="RHO22" s="67"/>
      <c r="RHP22" s="67"/>
      <c r="RHQ22" s="67"/>
      <c r="RHR22" s="67"/>
      <c r="RHS22" s="67"/>
      <c r="RHT22" s="67"/>
      <c r="RHU22" s="67"/>
      <c r="RHV22" s="67"/>
      <c r="RHW22" s="67"/>
      <c r="RHX22" s="67"/>
      <c r="RHY22" s="67"/>
      <c r="RHZ22" s="67"/>
      <c r="RIA22" s="67"/>
      <c r="RIB22" s="67"/>
      <c r="RIC22" s="67"/>
      <c r="RID22" s="67"/>
      <c r="RIE22" s="67"/>
      <c r="RIF22" s="67"/>
      <c r="RIG22" s="67"/>
      <c r="RIH22" s="67"/>
      <c r="RII22" s="67"/>
      <c r="RIJ22" s="67"/>
      <c r="RIK22" s="67"/>
      <c r="RIL22" s="67"/>
      <c r="RIM22" s="67"/>
      <c r="RIN22" s="67"/>
      <c r="RIO22" s="67"/>
      <c r="RIP22" s="67"/>
      <c r="RIQ22" s="67"/>
      <c r="RIR22" s="67"/>
      <c r="RIS22" s="67"/>
      <c r="RIT22" s="67"/>
      <c r="RIU22" s="67"/>
      <c r="RIV22" s="67"/>
      <c r="RIW22" s="67"/>
      <c r="RIX22" s="67"/>
      <c r="RIY22" s="67"/>
      <c r="RIZ22" s="67"/>
      <c r="RJA22" s="67"/>
      <c r="RJB22" s="67"/>
      <c r="RJC22" s="67"/>
      <c r="RJD22" s="67"/>
      <c r="RJE22" s="67"/>
      <c r="RJF22" s="67"/>
      <c r="RJG22" s="67"/>
      <c r="RJH22" s="67"/>
      <c r="RJI22" s="67"/>
      <c r="RJJ22" s="67"/>
      <c r="RJK22" s="67"/>
      <c r="RJL22" s="67"/>
      <c r="RJM22" s="67"/>
      <c r="RJN22" s="67"/>
      <c r="RJO22" s="67"/>
      <c r="RJP22" s="67"/>
      <c r="RJQ22" s="67"/>
      <c r="RJR22" s="67"/>
      <c r="RJS22" s="67"/>
      <c r="RJT22" s="67"/>
      <c r="RJU22" s="67"/>
      <c r="RJV22" s="67"/>
      <c r="RJW22" s="67"/>
      <c r="RJX22" s="67"/>
      <c r="RJY22" s="67"/>
      <c r="RJZ22" s="67"/>
      <c r="RKA22" s="67"/>
      <c r="RKB22" s="67"/>
      <c r="RKC22" s="67"/>
      <c r="RKD22" s="67"/>
      <c r="RKE22" s="67"/>
      <c r="RKF22" s="67"/>
      <c r="RKG22" s="67"/>
      <c r="RKH22" s="67"/>
      <c r="RKI22" s="67"/>
      <c r="RKJ22" s="67"/>
      <c r="RKK22" s="67"/>
      <c r="RKL22" s="67"/>
      <c r="RKM22" s="67"/>
      <c r="RKN22" s="67"/>
      <c r="RKO22" s="67"/>
      <c r="RKP22" s="67"/>
      <c r="RKQ22" s="67"/>
      <c r="RKR22" s="67"/>
      <c r="RKS22" s="67"/>
      <c r="RKT22" s="67"/>
      <c r="RKU22" s="67"/>
      <c r="RKV22" s="67"/>
      <c r="RKW22" s="67"/>
      <c r="RKX22" s="67"/>
      <c r="RKY22" s="67"/>
      <c r="RKZ22" s="67"/>
      <c r="RLA22" s="67"/>
      <c r="RLB22" s="67"/>
      <c r="RLC22" s="67"/>
      <c r="RLD22" s="67"/>
      <c r="RLE22" s="67"/>
      <c r="RLF22" s="67"/>
      <c r="RLG22" s="67"/>
      <c r="RLH22" s="67"/>
      <c r="RLI22" s="67"/>
      <c r="RLJ22" s="67"/>
      <c r="RLK22" s="67"/>
      <c r="RLL22" s="67"/>
      <c r="RLM22" s="67"/>
      <c r="RLN22" s="67"/>
      <c r="RLO22" s="67"/>
      <c r="RLP22" s="67"/>
      <c r="RLQ22" s="67"/>
      <c r="RLR22" s="67"/>
      <c r="RLS22" s="67"/>
      <c r="RLT22" s="67"/>
      <c r="RLU22" s="67"/>
      <c r="RLV22" s="67"/>
      <c r="RLW22" s="67"/>
      <c r="RLX22" s="67"/>
      <c r="RLY22" s="67"/>
      <c r="RLZ22" s="67"/>
      <c r="RMA22" s="67"/>
      <c r="RMB22" s="67"/>
      <c r="RMC22" s="67"/>
      <c r="RMD22" s="67"/>
      <c r="RME22" s="67"/>
      <c r="RMF22" s="67"/>
      <c r="RMG22" s="67"/>
      <c r="RMH22" s="67"/>
      <c r="RMI22" s="67"/>
      <c r="RMJ22" s="67"/>
      <c r="RMK22" s="67"/>
      <c r="RML22" s="67"/>
      <c r="RMM22" s="67"/>
      <c r="RMN22" s="67"/>
      <c r="RMO22" s="67"/>
      <c r="RMP22" s="67"/>
      <c r="RMQ22" s="67"/>
      <c r="RMR22" s="67"/>
      <c r="RMS22" s="67"/>
      <c r="RMT22" s="67"/>
      <c r="RMU22" s="67"/>
      <c r="RMV22" s="67"/>
      <c r="RMW22" s="67"/>
      <c r="RMX22" s="67"/>
      <c r="RMY22" s="67"/>
      <c r="RMZ22" s="67"/>
      <c r="RNA22" s="67"/>
      <c r="RNB22" s="67"/>
      <c r="RNC22" s="67"/>
      <c r="RND22" s="67"/>
      <c r="RNE22" s="67"/>
      <c r="RNF22" s="67"/>
      <c r="RNG22" s="67"/>
      <c r="RNH22" s="67"/>
      <c r="RNI22" s="67"/>
      <c r="RNJ22" s="67"/>
      <c r="RNK22" s="67"/>
      <c r="RNL22" s="67"/>
      <c r="RNM22" s="67"/>
      <c r="RNN22" s="67"/>
      <c r="RNO22" s="67"/>
      <c r="RNP22" s="67"/>
      <c r="RNQ22" s="67"/>
      <c r="RNR22" s="67"/>
      <c r="RNS22" s="67"/>
      <c r="RNT22" s="67"/>
      <c r="RNU22" s="67"/>
      <c r="RNV22" s="67"/>
      <c r="RNW22" s="67"/>
      <c r="RNX22" s="67"/>
      <c r="RNY22" s="67"/>
      <c r="RNZ22" s="67"/>
      <c r="ROA22" s="67"/>
      <c r="ROB22" s="67"/>
      <c r="ROC22" s="67"/>
      <c r="ROD22" s="67"/>
      <c r="ROE22" s="67"/>
      <c r="ROF22" s="67"/>
      <c r="ROG22" s="67"/>
      <c r="ROH22" s="67"/>
      <c r="ROI22" s="67"/>
      <c r="ROJ22" s="67"/>
      <c r="ROK22" s="67"/>
      <c r="ROL22" s="67"/>
      <c r="ROM22" s="67"/>
      <c r="RON22" s="67"/>
      <c r="ROO22" s="67"/>
      <c r="ROP22" s="67"/>
      <c r="ROQ22" s="67"/>
      <c r="ROR22" s="67"/>
      <c r="ROS22" s="67"/>
      <c r="ROT22" s="67"/>
      <c r="ROU22" s="67"/>
      <c r="ROV22" s="67"/>
      <c r="ROW22" s="67"/>
      <c r="ROX22" s="67"/>
      <c r="ROY22" s="67"/>
      <c r="ROZ22" s="67"/>
      <c r="RPA22" s="67"/>
      <c r="RPB22" s="67"/>
      <c r="RPC22" s="67"/>
      <c r="RPD22" s="67"/>
      <c r="RPE22" s="67"/>
      <c r="RPF22" s="67"/>
      <c r="RPG22" s="67"/>
      <c r="RPH22" s="67"/>
      <c r="RPI22" s="67"/>
      <c r="RPJ22" s="67"/>
      <c r="RPK22" s="67"/>
      <c r="RPL22" s="67"/>
      <c r="RPM22" s="67"/>
      <c r="RPN22" s="67"/>
      <c r="RPO22" s="67"/>
      <c r="RPP22" s="67"/>
      <c r="RPQ22" s="67"/>
      <c r="RPR22" s="67"/>
      <c r="RPS22" s="67"/>
      <c r="RPT22" s="67"/>
      <c r="RPU22" s="67"/>
      <c r="RPV22" s="67"/>
      <c r="RPW22" s="67"/>
      <c r="RPX22" s="67"/>
      <c r="RPY22" s="67"/>
      <c r="RPZ22" s="67"/>
      <c r="RQA22" s="67"/>
      <c r="RQB22" s="67"/>
      <c r="RQC22" s="67"/>
      <c r="RQD22" s="67"/>
      <c r="RQE22" s="67"/>
      <c r="RQF22" s="67"/>
      <c r="RQG22" s="67"/>
      <c r="RQH22" s="67"/>
      <c r="RQI22" s="67"/>
      <c r="RQJ22" s="67"/>
      <c r="RQK22" s="67"/>
      <c r="RQL22" s="67"/>
      <c r="RQM22" s="67"/>
      <c r="RQN22" s="67"/>
      <c r="RQO22" s="67"/>
      <c r="RQP22" s="67"/>
      <c r="RQQ22" s="67"/>
      <c r="RQR22" s="67"/>
      <c r="RQS22" s="67"/>
      <c r="RQT22" s="67"/>
      <c r="RQU22" s="67"/>
      <c r="RQV22" s="67"/>
      <c r="RQW22" s="67"/>
      <c r="RQX22" s="67"/>
      <c r="RQY22" s="67"/>
      <c r="RQZ22" s="67"/>
      <c r="RRA22" s="67"/>
      <c r="RRB22" s="67"/>
      <c r="RRC22" s="67"/>
      <c r="RRD22" s="67"/>
      <c r="RRE22" s="67"/>
      <c r="RRF22" s="67"/>
      <c r="RRG22" s="67"/>
      <c r="RRH22" s="67"/>
      <c r="RRI22" s="67"/>
      <c r="RRJ22" s="67"/>
      <c r="RRK22" s="67"/>
      <c r="RRL22" s="67"/>
      <c r="RRM22" s="67"/>
      <c r="RRN22" s="67"/>
      <c r="RRO22" s="67"/>
      <c r="RRP22" s="67"/>
      <c r="RRQ22" s="67"/>
      <c r="RRR22" s="67"/>
      <c r="RRS22" s="67"/>
      <c r="RRT22" s="67"/>
      <c r="RRU22" s="67"/>
      <c r="RRV22" s="67"/>
      <c r="RRW22" s="67"/>
      <c r="RRX22" s="67"/>
      <c r="RRY22" s="67"/>
      <c r="RRZ22" s="67"/>
      <c r="RSA22" s="67"/>
      <c r="RSB22" s="67"/>
      <c r="RSC22" s="67"/>
      <c r="RSD22" s="67"/>
      <c r="RSE22" s="67"/>
      <c r="RSF22" s="67"/>
      <c r="RSG22" s="67"/>
      <c r="RSH22" s="67"/>
      <c r="RSI22" s="67"/>
      <c r="RSJ22" s="67"/>
      <c r="RSK22" s="67"/>
      <c r="RSL22" s="67"/>
      <c r="RSM22" s="67"/>
      <c r="RSN22" s="67"/>
      <c r="RSO22" s="67"/>
      <c r="RSP22" s="67"/>
      <c r="RSQ22" s="67"/>
      <c r="RSR22" s="67"/>
      <c r="RSS22" s="67"/>
      <c r="RST22" s="67"/>
      <c r="RSU22" s="67"/>
      <c r="RSV22" s="67"/>
      <c r="RSW22" s="67"/>
      <c r="RSX22" s="67"/>
      <c r="RSY22" s="67"/>
      <c r="RSZ22" s="67"/>
      <c r="RTA22" s="67"/>
      <c r="RTB22" s="67"/>
      <c r="RTC22" s="67"/>
      <c r="RTD22" s="67"/>
      <c r="RTE22" s="67"/>
      <c r="RTF22" s="67"/>
      <c r="RTG22" s="67"/>
      <c r="RTH22" s="67"/>
      <c r="RTI22" s="67"/>
      <c r="RTJ22" s="67"/>
      <c r="RTK22" s="67"/>
      <c r="RTL22" s="67"/>
      <c r="RTM22" s="67"/>
      <c r="RTN22" s="67"/>
      <c r="RTO22" s="67"/>
      <c r="RTP22" s="67"/>
      <c r="RTQ22" s="67"/>
      <c r="RTR22" s="67"/>
      <c r="RTS22" s="67"/>
      <c r="RTT22" s="67"/>
      <c r="RTU22" s="67"/>
      <c r="RTV22" s="67"/>
      <c r="RTW22" s="67"/>
      <c r="RTX22" s="67"/>
      <c r="RTY22" s="67"/>
      <c r="RTZ22" s="67"/>
      <c r="RUA22" s="67"/>
      <c r="RUB22" s="67"/>
      <c r="RUC22" s="67"/>
      <c r="RUD22" s="67"/>
      <c r="RUE22" s="67"/>
      <c r="RUF22" s="67"/>
      <c r="RUG22" s="67"/>
      <c r="RUH22" s="67"/>
      <c r="RUI22" s="67"/>
      <c r="RUJ22" s="67"/>
      <c r="RUK22" s="67"/>
      <c r="RUL22" s="67"/>
      <c r="RUM22" s="67"/>
      <c r="RUN22" s="67"/>
      <c r="RUO22" s="67"/>
      <c r="RUP22" s="67"/>
      <c r="RUQ22" s="67"/>
      <c r="RUR22" s="67"/>
      <c r="RUS22" s="67"/>
      <c r="RUT22" s="67"/>
      <c r="RUU22" s="67"/>
      <c r="RUV22" s="67"/>
      <c r="RUW22" s="67"/>
      <c r="RUX22" s="67"/>
      <c r="RUY22" s="67"/>
      <c r="RUZ22" s="67"/>
      <c r="RVA22" s="67"/>
      <c r="RVB22" s="67"/>
      <c r="RVC22" s="67"/>
      <c r="RVD22" s="67"/>
      <c r="RVE22" s="67"/>
      <c r="RVF22" s="67"/>
      <c r="RVG22" s="67"/>
      <c r="RVH22" s="67"/>
      <c r="RVI22" s="67"/>
      <c r="RVJ22" s="67"/>
      <c r="RVK22" s="67"/>
      <c r="RVL22" s="67"/>
      <c r="RVM22" s="67"/>
      <c r="RVN22" s="67"/>
      <c r="RVO22" s="67"/>
      <c r="RVP22" s="67"/>
      <c r="RVQ22" s="67"/>
      <c r="RVR22" s="67"/>
      <c r="RVS22" s="67"/>
      <c r="RVT22" s="67"/>
      <c r="RVU22" s="67"/>
      <c r="RVV22" s="67"/>
      <c r="RVW22" s="67"/>
      <c r="RVX22" s="67"/>
      <c r="RVY22" s="67"/>
      <c r="RVZ22" s="67"/>
      <c r="RWA22" s="67"/>
      <c r="RWB22" s="67"/>
      <c r="RWC22" s="67"/>
      <c r="RWD22" s="67"/>
      <c r="RWE22" s="67"/>
      <c r="RWF22" s="67"/>
      <c r="RWG22" s="67"/>
      <c r="RWH22" s="67"/>
      <c r="RWI22" s="67"/>
      <c r="RWJ22" s="67"/>
      <c r="RWK22" s="67"/>
      <c r="RWL22" s="67"/>
      <c r="RWM22" s="67"/>
      <c r="RWN22" s="67"/>
      <c r="RWO22" s="67"/>
      <c r="RWP22" s="67"/>
      <c r="RWQ22" s="67"/>
      <c r="RWR22" s="67"/>
      <c r="RWS22" s="67"/>
      <c r="RWT22" s="67"/>
      <c r="RWU22" s="67"/>
      <c r="RWV22" s="67"/>
      <c r="RWW22" s="67"/>
      <c r="RWX22" s="67"/>
      <c r="RWY22" s="67"/>
      <c r="RWZ22" s="67"/>
      <c r="RXA22" s="67"/>
      <c r="RXB22" s="67"/>
      <c r="RXC22" s="67"/>
      <c r="RXD22" s="67"/>
      <c r="RXE22" s="67"/>
      <c r="RXF22" s="67"/>
      <c r="RXG22" s="67"/>
      <c r="RXH22" s="67"/>
      <c r="RXI22" s="67"/>
      <c r="RXJ22" s="67"/>
      <c r="RXK22" s="67"/>
      <c r="RXL22" s="67"/>
      <c r="RXM22" s="67"/>
      <c r="RXN22" s="67"/>
      <c r="RXO22" s="67"/>
      <c r="RXP22" s="67"/>
      <c r="RXQ22" s="67"/>
      <c r="RXR22" s="67"/>
      <c r="RXS22" s="67"/>
      <c r="RXT22" s="67"/>
      <c r="RXU22" s="67"/>
      <c r="RXV22" s="67"/>
      <c r="RXW22" s="67"/>
      <c r="RXX22" s="67"/>
      <c r="RXY22" s="67"/>
      <c r="RXZ22" s="67"/>
      <c r="RYA22" s="67"/>
      <c r="RYB22" s="67"/>
      <c r="RYC22" s="67"/>
      <c r="RYD22" s="67"/>
      <c r="RYE22" s="67"/>
      <c r="RYF22" s="67"/>
      <c r="RYG22" s="67"/>
      <c r="RYH22" s="67"/>
      <c r="RYI22" s="67"/>
      <c r="RYJ22" s="67"/>
      <c r="RYK22" s="67"/>
      <c r="RYL22" s="67"/>
      <c r="RYM22" s="67"/>
      <c r="RYN22" s="67"/>
      <c r="RYO22" s="67"/>
      <c r="RYP22" s="67"/>
      <c r="RYQ22" s="67"/>
      <c r="RYR22" s="67"/>
      <c r="RYS22" s="67"/>
      <c r="RYT22" s="67"/>
      <c r="RYU22" s="67"/>
      <c r="RYV22" s="67"/>
      <c r="RYW22" s="67"/>
      <c r="RYX22" s="67"/>
      <c r="RYY22" s="67"/>
      <c r="RYZ22" s="67"/>
      <c r="RZA22" s="67"/>
      <c r="RZB22" s="67"/>
      <c r="RZC22" s="67"/>
      <c r="RZD22" s="67"/>
      <c r="RZE22" s="67"/>
      <c r="RZF22" s="67"/>
      <c r="RZG22" s="67"/>
      <c r="RZH22" s="67"/>
      <c r="RZI22" s="67"/>
      <c r="RZJ22" s="67"/>
      <c r="RZK22" s="67"/>
      <c r="RZL22" s="67"/>
      <c r="RZM22" s="67"/>
      <c r="RZN22" s="67"/>
      <c r="RZO22" s="67"/>
      <c r="RZP22" s="67"/>
      <c r="RZQ22" s="67"/>
      <c r="RZR22" s="67"/>
      <c r="RZS22" s="67"/>
      <c r="RZT22" s="67"/>
      <c r="RZU22" s="67"/>
      <c r="RZV22" s="67"/>
      <c r="RZW22" s="67"/>
      <c r="RZX22" s="67"/>
      <c r="RZY22" s="67"/>
      <c r="RZZ22" s="67"/>
      <c r="SAA22" s="67"/>
      <c r="SAB22" s="67"/>
      <c r="SAC22" s="67"/>
      <c r="SAD22" s="67"/>
      <c r="SAE22" s="67"/>
      <c r="SAF22" s="67"/>
      <c r="SAG22" s="67"/>
      <c r="SAH22" s="67"/>
      <c r="SAI22" s="67"/>
      <c r="SAJ22" s="67"/>
      <c r="SAK22" s="67"/>
      <c r="SAL22" s="67"/>
      <c r="SAM22" s="67"/>
      <c r="SAN22" s="67"/>
      <c r="SAO22" s="67"/>
      <c r="SAP22" s="67"/>
      <c r="SAQ22" s="67"/>
      <c r="SAR22" s="67"/>
      <c r="SAS22" s="67"/>
      <c r="SAT22" s="67"/>
      <c r="SAU22" s="67"/>
      <c r="SAV22" s="67"/>
      <c r="SAW22" s="67"/>
      <c r="SAX22" s="67"/>
      <c r="SAY22" s="67"/>
      <c r="SAZ22" s="67"/>
      <c r="SBA22" s="67"/>
      <c r="SBB22" s="67"/>
      <c r="SBC22" s="67"/>
      <c r="SBD22" s="67"/>
      <c r="SBE22" s="67"/>
      <c r="SBF22" s="67"/>
      <c r="SBG22" s="67"/>
      <c r="SBH22" s="67"/>
      <c r="SBI22" s="67"/>
      <c r="SBJ22" s="67"/>
      <c r="SBK22" s="67"/>
      <c r="SBL22" s="67"/>
      <c r="SBM22" s="67"/>
      <c r="SBN22" s="67"/>
      <c r="SBO22" s="67"/>
      <c r="SBP22" s="67"/>
      <c r="SBQ22" s="67"/>
      <c r="SBR22" s="67"/>
      <c r="SBS22" s="67"/>
      <c r="SBT22" s="67"/>
      <c r="SBU22" s="67"/>
      <c r="SBV22" s="67"/>
      <c r="SBW22" s="67"/>
      <c r="SBX22" s="67"/>
      <c r="SBY22" s="67"/>
      <c r="SBZ22" s="67"/>
      <c r="SCA22" s="67"/>
      <c r="SCB22" s="67"/>
      <c r="SCC22" s="67"/>
      <c r="SCD22" s="67"/>
      <c r="SCE22" s="67"/>
      <c r="SCF22" s="67"/>
      <c r="SCG22" s="67"/>
      <c r="SCH22" s="67"/>
      <c r="SCI22" s="67"/>
      <c r="SCJ22" s="67"/>
      <c r="SCK22" s="67"/>
      <c r="SCL22" s="67"/>
      <c r="SCM22" s="67"/>
      <c r="SCN22" s="67"/>
      <c r="SCO22" s="67"/>
      <c r="SCP22" s="67"/>
      <c r="SCQ22" s="67"/>
      <c r="SCR22" s="67"/>
      <c r="SCS22" s="67"/>
      <c r="SCT22" s="67"/>
      <c r="SCU22" s="67"/>
      <c r="SCV22" s="67"/>
      <c r="SCW22" s="67"/>
      <c r="SCX22" s="67"/>
      <c r="SCY22" s="67"/>
      <c r="SCZ22" s="67"/>
      <c r="SDA22" s="67"/>
      <c r="SDB22" s="67"/>
      <c r="SDC22" s="67"/>
      <c r="SDD22" s="67"/>
      <c r="SDE22" s="67"/>
      <c r="SDF22" s="67"/>
      <c r="SDG22" s="67"/>
      <c r="SDH22" s="67"/>
      <c r="SDI22" s="67"/>
      <c r="SDJ22" s="67"/>
      <c r="SDK22" s="67"/>
      <c r="SDL22" s="67"/>
      <c r="SDM22" s="67"/>
      <c r="SDN22" s="67"/>
      <c r="SDO22" s="67"/>
      <c r="SDP22" s="67"/>
      <c r="SDQ22" s="67"/>
      <c r="SDR22" s="67"/>
      <c r="SDS22" s="67"/>
      <c r="SDT22" s="67"/>
      <c r="SDU22" s="67"/>
      <c r="SDV22" s="67"/>
      <c r="SDW22" s="67"/>
      <c r="SDX22" s="67"/>
      <c r="SDY22" s="67"/>
      <c r="SDZ22" s="67"/>
      <c r="SEA22" s="67"/>
      <c r="SEB22" s="67"/>
      <c r="SEC22" s="67"/>
      <c r="SED22" s="67"/>
      <c r="SEE22" s="67"/>
      <c r="SEF22" s="67"/>
      <c r="SEG22" s="67"/>
      <c r="SEH22" s="67"/>
      <c r="SEI22" s="67"/>
      <c r="SEJ22" s="67"/>
      <c r="SEK22" s="67"/>
      <c r="SEL22" s="67"/>
      <c r="SEM22" s="67"/>
      <c r="SEN22" s="67"/>
      <c r="SEO22" s="67"/>
      <c r="SEP22" s="67"/>
      <c r="SEQ22" s="67"/>
      <c r="SER22" s="67"/>
      <c r="SES22" s="67"/>
      <c r="SET22" s="67"/>
      <c r="SEU22" s="67"/>
      <c r="SEV22" s="67"/>
      <c r="SEW22" s="67"/>
      <c r="SEX22" s="67"/>
      <c r="SEY22" s="67"/>
      <c r="SEZ22" s="67"/>
      <c r="SFA22" s="67"/>
      <c r="SFB22" s="67"/>
      <c r="SFC22" s="67"/>
      <c r="SFD22" s="67"/>
      <c r="SFE22" s="67"/>
      <c r="SFF22" s="67"/>
      <c r="SFG22" s="67"/>
      <c r="SFH22" s="67"/>
      <c r="SFI22" s="67"/>
      <c r="SFJ22" s="67"/>
      <c r="SFK22" s="67"/>
      <c r="SFL22" s="67"/>
      <c r="SFM22" s="67"/>
      <c r="SFN22" s="67"/>
      <c r="SFO22" s="67"/>
      <c r="SFP22" s="67"/>
      <c r="SFQ22" s="67"/>
      <c r="SFR22" s="67"/>
      <c r="SFS22" s="67"/>
      <c r="SFT22" s="67"/>
      <c r="SFU22" s="67"/>
      <c r="SFV22" s="67"/>
      <c r="SFW22" s="67"/>
      <c r="SFX22" s="67"/>
      <c r="SFY22" s="67"/>
      <c r="SFZ22" s="67"/>
      <c r="SGA22" s="67"/>
      <c r="SGB22" s="67"/>
      <c r="SGC22" s="67"/>
      <c r="SGD22" s="67"/>
      <c r="SGE22" s="67"/>
      <c r="SGF22" s="67"/>
      <c r="SGG22" s="67"/>
      <c r="SGH22" s="67"/>
      <c r="SGI22" s="67"/>
      <c r="SGJ22" s="67"/>
      <c r="SGK22" s="67"/>
      <c r="SGL22" s="67"/>
      <c r="SGM22" s="67"/>
      <c r="SGN22" s="67"/>
      <c r="SGO22" s="67"/>
      <c r="SGP22" s="67"/>
      <c r="SGQ22" s="67"/>
      <c r="SGR22" s="67"/>
      <c r="SGS22" s="67"/>
      <c r="SGT22" s="67"/>
      <c r="SGU22" s="67"/>
      <c r="SGV22" s="67"/>
      <c r="SGW22" s="67"/>
      <c r="SGX22" s="67"/>
      <c r="SGY22" s="67"/>
      <c r="SGZ22" s="67"/>
      <c r="SHA22" s="67"/>
      <c r="SHB22" s="67"/>
      <c r="SHC22" s="67"/>
      <c r="SHD22" s="67"/>
      <c r="SHE22" s="67"/>
      <c r="SHF22" s="67"/>
      <c r="SHG22" s="67"/>
      <c r="SHH22" s="67"/>
      <c r="SHI22" s="67"/>
      <c r="SHJ22" s="67"/>
      <c r="SHK22" s="67"/>
      <c r="SHL22" s="67"/>
      <c r="SHM22" s="67"/>
      <c r="SHN22" s="67"/>
      <c r="SHO22" s="67"/>
      <c r="SHP22" s="67"/>
      <c r="SHQ22" s="67"/>
      <c r="SHR22" s="67"/>
      <c r="SHS22" s="67"/>
      <c r="SHT22" s="67"/>
      <c r="SHU22" s="67"/>
      <c r="SHV22" s="67"/>
      <c r="SHW22" s="67"/>
      <c r="SHX22" s="67"/>
      <c r="SHY22" s="67"/>
      <c r="SHZ22" s="67"/>
      <c r="SIA22" s="67"/>
      <c r="SIB22" s="67"/>
      <c r="SIC22" s="67"/>
      <c r="SID22" s="67"/>
      <c r="SIE22" s="67"/>
      <c r="SIF22" s="67"/>
      <c r="SIG22" s="67"/>
      <c r="SIH22" s="67"/>
      <c r="SII22" s="67"/>
      <c r="SIJ22" s="67"/>
      <c r="SIK22" s="67"/>
      <c r="SIL22" s="67"/>
      <c r="SIM22" s="67"/>
      <c r="SIN22" s="67"/>
      <c r="SIO22" s="67"/>
      <c r="SIP22" s="67"/>
      <c r="SIQ22" s="67"/>
      <c r="SIR22" s="67"/>
      <c r="SIS22" s="67"/>
      <c r="SIT22" s="67"/>
      <c r="SIU22" s="67"/>
      <c r="SIV22" s="67"/>
      <c r="SIW22" s="67"/>
      <c r="SIX22" s="67"/>
      <c r="SIY22" s="67"/>
      <c r="SIZ22" s="67"/>
      <c r="SJA22" s="67"/>
      <c r="SJB22" s="67"/>
      <c r="SJC22" s="67"/>
      <c r="SJD22" s="67"/>
      <c r="SJE22" s="67"/>
      <c r="SJF22" s="67"/>
      <c r="SJG22" s="67"/>
      <c r="SJH22" s="67"/>
      <c r="SJI22" s="67"/>
      <c r="SJJ22" s="67"/>
      <c r="SJK22" s="67"/>
      <c r="SJL22" s="67"/>
      <c r="SJM22" s="67"/>
      <c r="SJN22" s="67"/>
      <c r="SJO22" s="67"/>
      <c r="SJP22" s="67"/>
      <c r="SJQ22" s="67"/>
      <c r="SJR22" s="67"/>
      <c r="SJS22" s="67"/>
      <c r="SJT22" s="67"/>
      <c r="SJU22" s="67"/>
      <c r="SJV22" s="67"/>
      <c r="SJW22" s="67"/>
      <c r="SJX22" s="67"/>
      <c r="SJY22" s="67"/>
      <c r="SJZ22" s="67"/>
      <c r="SKA22" s="67"/>
      <c r="SKB22" s="67"/>
      <c r="SKC22" s="67"/>
      <c r="SKD22" s="67"/>
      <c r="SKE22" s="67"/>
      <c r="SKF22" s="67"/>
      <c r="SKG22" s="67"/>
      <c r="SKH22" s="67"/>
      <c r="SKI22" s="67"/>
      <c r="SKJ22" s="67"/>
      <c r="SKK22" s="67"/>
      <c r="SKL22" s="67"/>
      <c r="SKM22" s="67"/>
      <c r="SKN22" s="67"/>
      <c r="SKO22" s="67"/>
      <c r="SKP22" s="67"/>
      <c r="SKQ22" s="67"/>
      <c r="SKR22" s="67"/>
      <c r="SKS22" s="67"/>
      <c r="SKT22" s="67"/>
      <c r="SKU22" s="67"/>
      <c r="SKV22" s="67"/>
      <c r="SKW22" s="67"/>
      <c r="SKX22" s="67"/>
      <c r="SKY22" s="67"/>
      <c r="SKZ22" s="67"/>
      <c r="SLA22" s="67"/>
      <c r="SLB22" s="67"/>
      <c r="SLC22" s="67"/>
      <c r="SLD22" s="67"/>
      <c r="SLE22" s="67"/>
      <c r="SLF22" s="67"/>
      <c r="SLG22" s="67"/>
      <c r="SLH22" s="67"/>
      <c r="SLI22" s="67"/>
      <c r="SLJ22" s="67"/>
      <c r="SLK22" s="67"/>
      <c r="SLL22" s="67"/>
      <c r="SLM22" s="67"/>
      <c r="SLN22" s="67"/>
      <c r="SLO22" s="67"/>
      <c r="SLP22" s="67"/>
      <c r="SLQ22" s="67"/>
      <c r="SLR22" s="67"/>
      <c r="SLS22" s="67"/>
      <c r="SLT22" s="67"/>
      <c r="SLU22" s="67"/>
      <c r="SLV22" s="67"/>
      <c r="SLW22" s="67"/>
      <c r="SLX22" s="67"/>
      <c r="SLY22" s="67"/>
      <c r="SLZ22" s="67"/>
      <c r="SMA22" s="67"/>
      <c r="SMB22" s="67"/>
      <c r="SMC22" s="67"/>
      <c r="SMD22" s="67"/>
      <c r="SME22" s="67"/>
      <c r="SMF22" s="67"/>
      <c r="SMG22" s="67"/>
      <c r="SMH22" s="67"/>
      <c r="SMI22" s="67"/>
      <c r="SMJ22" s="67"/>
      <c r="SMK22" s="67"/>
      <c r="SML22" s="67"/>
      <c r="SMM22" s="67"/>
      <c r="SMN22" s="67"/>
      <c r="SMO22" s="67"/>
      <c r="SMP22" s="67"/>
      <c r="SMQ22" s="67"/>
      <c r="SMR22" s="67"/>
      <c r="SMS22" s="67"/>
      <c r="SMT22" s="67"/>
      <c r="SMU22" s="67"/>
      <c r="SMV22" s="67"/>
      <c r="SMW22" s="67"/>
      <c r="SMX22" s="67"/>
      <c r="SMY22" s="67"/>
      <c r="SMZ22" s="67"/>
      <c r="SNA22" s="67"/>
      <c r="SNB22" s="67"/>
      <c r="SNC22" s="67"/>
      <c r="SND22" s="67"/>
      <c r="SNE22" s="67"/>
      <c r="SNF22" s="67"/>
      <c r="SNG22" s="67"/>
      <c r="SNH22" s="67"/>
      <c r="SNI22" s="67"/>
      <c r="SNJ22" s="67"/>
      <c r="SNK22" s="67"/>
      <c r="SNL22" s="67"/>
      <c r="SNM22" s="67"/>
      <c r="SNN22" s="67"/>
      <c r="SNO22" s="67"/>
      <c r="SNP22" s="67"/>
      <c r="SNQ22" s="67"/>
      <c r="SNR22" s="67"/>
      <c r="SNS22" s="67"/>
      <c r="SNT22" s="67"/>
      <c r="SNU22" s="67"/>
      <c r="SNV22" s="67"/>
      <c r="SNW22" s="67"/>
      <c r="SNX22" s="67"/>
      <c r="SNY22" s="67"/>
      <c r="SNZ22" s="67"/>
      <c r="SOA22" s="67"/>
      <c r="SOB22" s="67"/>
      <c r="SOC22" s="67"/>
      <c r="SOD22" s="67"/>
      <c r="SOE22" s="67"/>
      <c r="SOF22" s="67"/>
      <c r="SOG22" s="67"/>
      <c r="SOH22" s="67"/>
      <c r="SOI22" s="67"/>
      <c r="SOJ22" s="67"/>
      <c r="SOK22" s="67"/>
      <c r="SOL22" s="67"/>
      <c r="SOM22" s="67"/>
      <c r="SON22" s="67"/>
      <c r="SOO22" s="67"/>
      <c r="SOP22" s="67"/>
      <c r="SOQ22" s="67"/>
      <c r="SOR22" s="67"/>
      <c r="SOS22" s="67"/>
      <c r="SOT22" s="67"/>
      <c r="SOU22" s="67"/>
      <c r="SOV22" s="67"/>
      <c r="SOW22" s="67"/>
      <c r="SOX22" s="67"/>
      <c r="SOY22" s="67"/>
      <c r="SOZ22" s="67"/>
      <c r="SPA22" s="67"/>
      <c r="SPB22" s="67"/>
      <c r="SPC22" s="67"/>
      <c r="SPD22" s="67"/>
      <c r="SPE22" s="67"/>
      <c r="SPF22" s="67"/>
      <c r="SPG22" s="67"/>
      <c r="SPH22" s="67"/>
      <c r="SPI22" s="67"/>
      <c r="SPJ22" s="67"/>
      <c r="SPK22" s="67"/>
      <c r="SPL22" s="67"/>
      <c r="SPM22" s="67"/>
      <c r="SPN22" s="67"/>
      <c r="SPO22" s="67"/>
      <c r="SPP22" s="67"/>
      <c r="SPQ22" s="67"/>
      <c r="SPR22" s="67"/>
      <c r="SPS22" s="67"/>
      <c r="SPT22" s="67"/>
      <c r="SPU22" s="67"/>
      <c r="SPV22" s="67"/>
      <c r="SPW22" s="67"/>
      <c r="SPX22" s="67"/>
      <c r="SPY22" s="67"/>
      <c r="SPZ22" s="67"/>
      <c r="SQA22" s="67"/>
      <c r="SQB22" s="67"/>
      <c r="SQC22" s="67"/>
      <c r="SQD22" s="67"/>
      <c r="SQE22" s="67"/>
      <c r="SQF22" s="67"/>
      <c r="SQG22" s="67"/>
      <c r="SQH22" s="67"/>
      <c r="SQI22" s="67"/>
      <c r="SQJ22" s="67"/>
      <c r="SQK22" s="67"/>
      <c r="SQL22" s="67"/>
      <c r="SQM22" s="67"/>
      <c r="SQN22" s="67"/>
      <c r="SQO22" s="67"/>
      <c r="SQP22" s="67"/>
      <c r="SQQ22" s="67"/>
      <c r="SQR22" s="67"/>
      <c r="SQS22" s="67"/>
      <c r="SQT22" s="67"/>
      <c r="SQU22" s="67"/>
      <c r="SQV22" s="67"/>
      <c r="SQW22" s="67"/>
      <c r="SQX22" s="67"/>
      <c r="SQY22" s="67"/>
      <c r="SQZ22" s="67"/>
      <c r="SRA22" s="67"/>
      <c r="SRB22" s="67"/>
      <c r="SRC22" s="67"/>
      <c r="SRD22" s="67"/>
      <c r="SRE22" s="67"/>
      <c r="SRF22" s="67"/>
      <c r="SRG22" s="67"/>
      <c r="SRH22" s="67"/>
      <c r="SRI22" s="67"/>
      <c r="SRJ22" s="67"/>
      <c r="SRK22" s="67"/>
      <c r="SRL22" s="67"/>
      <c r="SRM22" s="67"/>
      <c r="SRN22" s="67"/>
      <c r="SRO22" s="67"/>
      <c r="SRP22" s="67"/>
      <c r="SRQ22" s="67"/>
      <c r="SRR22" s="67"/>
      <c r="SRS22" s="67"/>
      <c r="SRT22" s="67"/>
      <c r="SRU22" s="67"/>
      <c r="SRV22" s="67"/>
      <c r="SRW22" s="67"/>
      <c r="SRX22" s="67"/>
      <c r="SRY22" s="67"/>
      <c r="SRZ22" s="67"/>
      <c r="SSA22" s="67"/>
      <c r="SSB22" s="67"/>
      <c r="SSC22" s="67"/>
      <c r="SSD22" s="67"/>
      <c r="SSE22" s="67"/>
      <c r="SSF22" s="67"/>
      <c r="SSG22" s="67"/>
      <c r="SSH22" s="67"/>
      <c r="SSI22" s="67"/>
      <c r="SSJ22" s="67"/>
      <c r="SSK22" s="67"/>
      <c r="SSL22" s="67"/>
      <c r="SSM22" s="67"/>
      <c r="SSN22" s="67"/>
      <c r="SSO22" s="67"/>
      <c r="SSP22" s="67"/>
      <c r="SSQ22" s="67"/>
      <c r="SSR22" s="67"/>
      <c r="SSS22" s="67"/>
      <c r="SST22" s="67"/>
      <c r="SSU22" s="67"/>
      <c r="SSV22" s="67"/>
      <c r="SSW22" s="67"/>
      <c r="SSX22" s="67"/>
      <c r="SSY22" s="67"/>
      <c r="SSZ22" s="67"/>
      <c r="STA22" s="67"/>
      <c r="STB22" s="67"/>
      <c r="STC22" s="67"/>
      <c r="STD22" s="67"/>
      <c r="STE22" s="67"/>
      <c r="STF22" s="67"/>
      <c r="STG22" s="67"/>
      <c r="STH22" s="67"/>
      <c r="STI22" s="67"/>
      <c r="STJ22" s="67"/>
      <c r="STK22" s="67"/>
      <c r="STL22" s="67"/>
      <c r="STM22" s="67"/>
      <c r="STN22" s="67"/>
      <c r="STO22" s="67"/>
      <c r="STP22" s="67"/>
      <c r="STQ22" s="67"/>
      <c r="STR22" s="67"/>
      <c r="STS22" s="67"/>
      <c r="STT22" s="67"/>
      <c r="STU22" s="67"/>
      <c r="STV22" s="67"/>
      <c r="STW22" s="67"/>
      <c r="STX22" s="67"/>
      <c r="STY22" s="67"/>
      <c r="STZ22" s="67"/>
      <c r="SUA22" s="67"/>
      <c r="SUB22" s="67"/>
      <c r="SUC22" s="67"/>
      <c r="SUD22" s="67"/>
      <c r="SUE22" s="67"/>
      <c r="SUF22" s="67"/>
      <c r="SUG22" s="67"/>
      <c r="SUH22" s="67"/>
      <c r="SUI22" s="67"/>
      <c r="SUJ22" s="67"/>
      <c r="SUK22" s="67"/>
      <c r="SUL22" s="67"/>
      <c r="SUM22" s="67"/>
      <c r="SUN22" s="67"/>
      <c r="SUO22" s="67"/>
      <c r="SUP22" s="67"/>
      <c r="SUQ22" s="67"/>
      <c r="SUR22" s="67"/>
      <c r="SUS22" s="67"/>
      <c r="SUT22" s="67"/>
      <c r="SUU22" s="67"/>
      <c r="SUV22" s="67"/>
      <c r="SUW22" s="67"/>
      <c r="SUX22" s="67"/>
      <c r="SUY22" s="67"/>
      <c r="SUZ22" s="67"/>
      <c r="SVA22" s="67"/>
      <c r="SVB22" s="67"/>
      <c r="SVC22" s="67"/>
      <c r="SVD22" s="67"/>
      <c r="SVE22" s="67"/>
      <c r="SVF22" s="67"/>
      <c r="SVG22" s="67"/>
      <c r="SVH22" s="67"/>
      <c r="SVI22" s="67"/>
      <c r="SVJ22" s="67"/>
      <c r="SVK22" s="67"/>
      <c r="SVL22" s="67"/>
      <c r="SVM22" s="67"/>
      <c r="SVN22" s="67"/>
      <c r="SVO22" s="67"/>
      <c r="SVP22" s="67"/>
      <c r="SVQ22" s="67"/>
      <c r="SVR22" s="67"/>
      <c r="SVS22" s="67"/>
      <c r="SVT22" s="67"/>
      <c r="SVU22" s="67"/>
      <c r="SVV22" s="67"/>
      <c r="SVW22" s="67"/>
      <c r="SVX22" s="67"/>
      <c r="SVY22" s="67"/>
      <c r="SVZ22" s="67"/>
      <c r="SWA22" s="67"/>
      <c r="SWB22" s="67"/>
      <c r="SWC22" s="67"/>
      <c r="SWD22" s="67"/>
      <c r="SWE22" s="67"/>
      <c r="SWF22" s="67"/>
      <c r="SWG22" s="67"/>
      <c r="SWH22" s="67"/>
      <c r="SWI22" s="67"/>
      <c r="SWJ22" s="67"/>
      <c r="SWK22" s="67"/>
      <c r="SWL22" s="67"/>
      <c r="SWM22" s="67"/>
      <c r="SWN22" s="67"/>
      <c r="SWO22" s="67"/>
      <c r="SWP22" s="67"/>
      <c r="SWQ22" s="67"/>
      <c r="SWR22" s="67"/>
      <c r="SWS22" s="67"/>
      <c r="SWT22" s="67"/>
      <c r="SWU22" s="67"/>
      <c r="SWV22" s="67"/>
      <c r="SWW22" s="67"/>
      <c r="SWX22" s="67"/>
      <c r="SWY22" s="67"/>
      <c r="SWZ22" s="67"/>
      <c r="SXA22" s="67"/>
      <c r="SXB22" s="67"/>
      <c r="SXC22" s="67"/>
      <c r="SXD22" s="67"/>
      <c r="SXE22" s="67"/>
      <c r="SXF22" s="67"/>
      <c r="SXG22" s="67"/>
      <c r="SXH22" s="67"/>
      <c r="SXI22" s="67"/>
      <c r="SXJ22" s="67"/>
      <c r="SXK22" s="67"/>
      <c r="SXL22" s="67"/>
      <c r="SXM22" s="67"/>
      <c r="SXN22" s="67"/>
      <c r="SXO22" s="67"/>
      <c r="SXP22" s="67"/>
      <c r="SXQ22" s="67"/>
      <c r="SXR22" s="67"/>
      <c r="SXS22" s="67"/>
      <c r="SXT22" s="67"/>
      <c r="SXU22" s="67"/>
      <c r="SXV22" s="67"/>
      <c r="SXW22" s="67"/>
      <c r="SXX22" s="67"/>
      <c r="SXY22" s="67"/>
      <c r="SXZ22" s="67"/>
      <c r="SYA22" s="67"/>
      <c r="SYB22" s="67"/>
      <c r="SYC22" s="67"/>
      <c r="SYD22" s="67"/>
      <c r="SYE22" s="67"/>
      <c r="SYF22" s="67"/>
      <c r="SYG22" s="67"/>
      <c r="SYH22" s="67"/>
      <c r="SYI22" s="67"/>
      <c r="SYJ22" s="67"/>
      <c r="SYK22" s="67"/>
      <c r="SYL22" s="67"/>
      <c r="SYM22" s="67"/>
      <c r="SYN22" s="67"/>
      <c r="SYO22" s="67"/>
      <c r="SYP22" s="67"/>
      <c r="SYQ22" s="67"/>
      <c r="SYR22" s="67"/>
      <c r="SYS22" s="67"/>
      <c r="SYT22" s="67"/>
      <c r="SYU22" s="67"/>
      <c r="SYV22" s="67"/>
      <c r="SYW22" s="67"/>
      <c r="SYX22" s="67"/>
      <c r="SYY22" s="67"/>
      <c r="SYZ22" s="67"/>
      <c r="SZA22" s="67"/>
      <c r="SZB22" s="67"/>
      <c r="SZC22" s="67"/>
      <c r="SZD22" s="67"/>
      <c r="SZE22" s="67"/>
      <c r="SZF22" s="67"/>
      <c r="SZG22" s="67"/>
      <c r="SZH22" s="67"/>
      <c r="SZI22" s="67"/>
      <c r="SZJ22" s="67"/>
      <c r="SZK22" s="67"/>
      <c r="SZL22" s="67"/>
      <c r="SZM22" s="67"/>
      <c r="SZN22" s="67"/>
      <c r="SZO22" s="67"/>
      <c r="SZP22" s="67"/>
      <c r="SZQ22" s="67"/>
      <c r="SZR22" s="67"/>
      <c r="SZS22" s="67"/>
      <c r="SZT22" s="67"/>
      <c r="SZU22" s="67"/>
      <c r="SZV22" s="67"/>
      <c r="SZW22" s="67"/>
      <c r="SZX22" s="67"/>
      <c r="SZY22" s="67"/>
      <c r="SZZ22" s="67"/>
      <c r="TAA22" s="67"/>
      <c r="TAB22" s="67"/>
      <c r="TAC22" s="67"/>
      <c r="TAD22" s="67"/>
      <c r="TAE22" s="67"/>
      <c r="TAF22" s="67"/>
      <c r="TAG22" s="67"/>
      <c r="TAH22" s="67"/>
      <c r="TAI22" s="67"/>
      <c r="TAJ22" s="67"/>
      <c r="TAK22" s="67"/>
      <c r="TAL22" s="67"/>
      <c r="TAM22" s="67"/>
      <c r="TAN22" s="67"/>
      <c r="TAO22" s="67"/>
      <c r="TAP22" s="67"/>
      <c r="TAQ22" s="67"/>
      <c r="TAR22" s="67"/>
      <c r="TAS22" s="67"/>
      <c r="TAT22" s="67"/>
      <c r="TAU22" s="67"/>
      <c r="TAV22" s="67"/>
      <c r="TAW22" s="67"/>
      <c r="TAX22" s="67"/>
      <c r="TAY22" s="67"/>
      <c r="TAZ22" s="67"/>
      <c r="TBA22" s="67"/>
      <c r="TBB22" s="67"/>
      <c r="TBC22" s="67"/>
      <c r="TBD22" s="67"/>
      <c r="TBE22" s="67"/>
      <c r="TBF22" s="67"/>
      <c r="TBG22" s="67"/>
      <c r="TBH22" s="67"/>
      <c r="TBI22" s="67"/>
      <c r="TBJ22" s="67"/>
      <c r="TBK22" s="67"/>
      <c r="TBL22" s="67"/>
      <c r="TBM22" s="67"/>
      <c r="TBN22" s="67"/>
      <c r="TBO22" s="67"/>
      <c r="TBP22" s="67"/>
      <c r="TBQ22" s="67"/>
      <c r="TBR22" s="67"/>
      <c r="TBS22" s="67"/>
      <c r="TBT22" s="67"/>
      <c r="TBU22" s="67"/>
      <c r="TBV22" s="67"/>
      <c r="TBW22" s="67"/>
      <c r="TBX22" s="67"/>
      <c r="TBY22" s="67"/>
      <c r="TBZ22" s="67"/>
      <c r="TCA22" s="67"/>
      <c r="TCB22" s="67"/>
      <c r="TCC22" s="67"/>
      <c r="TCD22" s="67"/>
      <c r="TCE22" s="67"/>
      <c r="TCF22" s="67"/>
      <c r="TCG22" s="67"/>
      <c r="TCH22" s="67"/>
      <c r="TCI22" s="67"/>
      <c r="TCJ22" s="67"/>
      <c r="TCK22" s="67"/>
      <c r="TCL22" s="67"/>
      <c r="TCM22" s="67"/>
      <c r="TCN22" s="67"/>
      <c r="TCO22" s="67"/>
      <c r="TCP22" s="67"/>
      <c r="TCQ22" s="67"/>
      <c r="TCR22" s="67"/>
      <c r="TCS22" s="67"/>
      <c r="TCT22" s="67"/>
      <c r="TCU22" s="67"/>
      <c r="TCV22" s="67"/>
      <c r="TCW22" s="67"/>
      <c r="TCX22" s="67"/>
      <c r="TCY22" s="67"/>
      <c r="TCZ22" s="67"/>
      <c r="TDA22" s="67"/>
      <c r="TDB22" s="67"/>
      <c r="TDC22" s="67"/>
      <c r="TDD22" s="67"/>
      <c r="TDE22" s="67"/>
      <c r="TDF22" s="67"/>
      <c r="TDG22" s="67"/>
      <c r="TDH22" s="67"/>
      <c r="TDI22" s="67"/>
      <c r="TDJ22" s="67"/>
      <c r="TDK22" s="67"/>
      <c r="TDL22" s="67"/>
      <c r="TDM22" s="67"/>
      <c r="TDN22" s="67"/>
      <c r="TDO22" s="67"/>
      <c r="TDP22" s="67"/>
      <c r="TDQ22" s="67"/>
      <c r="TDR22" s="67"/>
      <c r="TDS22" s="67"/>
      <c r="TDT22" s="67"/>
      <c r="TDU22" s="67"/>
      <c r="TDV22" s="67"/>
      <c r="TDW22" s="67"/>
      <c r="TDX22" s="67"/>
      <c r="TDY22" s="67"/>
      <c r="TDZ22" s="67"/>
      <c r="TEA22" s="67"/>
      <c r="TEB22" s="67"/>
      <c r="TEC22" s="67"/>
      <c r="TED22" s="67"/>
      <c r="TEE22" s="67"/>
      <c r="TEF22" s="67"/>
      <c r="TEG22" s="67"/>
      <c r="TEH22" s="67"/>
      <c r="TEI22" s="67"/>
      <c r="TEJ22" s="67"/>
      <c r="TEK22" s="67"/>
      <c r="TEL22" s="67"/>
      <c r="TEM22" s="67"/>
      <c r="TEN22" s="67"/>
      <c r="TEO22" s="67"/>
      <c r="TEP22" s="67"/>
      <c r="TEQ22" s="67"/>
      <c r="TER22" s="67"/>
      <c r="TES22" s="67"/>
      <c r="TET22" s="67"/>
      <c r="TEU22" s="67"/>
      <c r="TEV22" s="67"/>
      <c r="TEW22" s="67"/>
      <c r="TEX22" s="67"/>
      <c r="TEY22" s="67"/>
      <c r="TEZ22" s="67"/>
      <c r="TFA22" s="67"/>
      <c r="TFB22" s="67"/>
      <c r="TFC22" s="67"/>
      <c r="TFD22" s="67"/>
      <c r="TFE22" s="67"/>
      <c r="TFF22" s="67"/>
      <c r="TFG22" s="67"/>
      <c r="TFH22" s="67"/>
      <c r="TFI22" s="67"/>
      <c r="TFJ22" s="67"/>
      <c r="TFK22" s="67"/>
      <c r="TFL22" s="67"/>
      <c r="TFM22" s="67"/>
      <c r="TFN22" s="67"/>
      <c r="TFO22" s="67"/>
      <c r="TFP22" s="67"/>
      <c r="TFQ22" s="67"/>
      <c r="TFR22" s="67"/>
      <c r="TFS22" s="67"/>
      <c r="TFT22" s="67"/>
      <c r="TFU22" s="67"/>
      <c r="TFV22" s="67"/>
      <c r="TFW22" s="67"/>
      <c r="TFX22" s="67"/>
      <c r="TFY22" s="67"/>
      <c r="TFZ22" s="67"/>
      <c r="TGA22" s="67"/>
      <c r="TGB22" s="67"/>
      <c r="TGC22" s="67"/>
      <c r="TGD22" s="67"/>
      <c r="TGE22" s="67"/>
      <c r="TGF22" s="67"/>
      <c r="TGG22" s="67"/>
      <c r="TGH22" s="67"/>
      <c r="TGI22" s="67"/>
      <c r="TGJ22" s="67"/>
      <c r="TGK22" s="67"/>
      <c r="TGL22" s="67"/>
      <c r="TGM22" s="67"/>
      <c r="TGN22" s="67"/>
      <c r="TGO22" s="67"/>
      <c r="TGP22" s="67"/>
      <c r="TGQ22" s="67"/>
      <c r="TGR22" s="67"/>
      <c r="TGS22" s="67"/>
      <c r="TGT22" s="67"/>
      <c r="TGU22" s="67"/>
      <c r="TGV22" s="67"/>
      <c r="TGW22" s="67"/>
      <c r="TGX22" s="67"/>
      <c r="TGY22" s="67"/>
      <c r="TGZ22" s="67"/>
      <c r="THA22" s="67"/>
      <c r="THB22" s="67"/>
      <c r="THC22" s="67"/>
      <c r="THD22" s="67"/>
      <c r="THE22" s="67"/>
      <c r="THF22" s="67"/>
      <c r="THG22" s="67"/>
      <c r="THH22" s="67"/>
      <c r="THI22" s="67"/>
      <c r="THJ22" s="67"/>
      <c r="THK22" s="67"/>
      <c r="THL22" s="67"/>
      <c r="THM22" s="67"/>
      <c r="THN22" s="67"/>
      <c r="THO22" s="67"/>
      <c r="THP22" s="67"/>
      <c r="THQ22" s="67"/>
      <c r="THR22" s="67"/>
      <c r="THS22" s="67"/>
      <c r="THT22" s="67"/>
      <c r="THU22" s="67"/>
      <c r="THV22" s="67"/>
      <c r="THW22" s="67"/>
      <c r="THX22" s="67"/>
      <c r="THY22" s="67"/>
      <c r="THZ22" s="67"/>
      <c r="TIA22" s="67"/>
      <c r="TIB22" s="67"/>
      <c r="TIC22" s="67"/>
      <c r="TID22" s="67"/>
      <c r="TIE22" s="67"/>
      <c r="TIF22" s="67"/>
      <c r="TIG22" s="67"/>
      <c r="TIH22" s="67"/>
      <c r="TII22" s="67"/>
      <c r="TIJ22" s="67"/>
      <c r="TIK22" s="67"/>
      <c r="TIL22" s="67"/>
      <c r="TIM22" s="67"/>
      <c r="TIN22" s="67"/>
      <c r="TIO22" s="67"/>
      <c r="TIP22" s="67"/>
      <c r="TIQ22" s="67"/>
      <c r="TIR22" s="67"/>
      <c r="TIS22" s="67"/>
      <c r="TIT22" s="67"/>
      <c r="TIU22" s="67"/>
      <c r="TIV22" s="67"/>
      <c r="TIW22" s="67"/>
      <c r="TIX22" s="67"/>
      <c r="TIY22" s="67"/>
      <c r="TIZ22" s="67"/>
      <c r="TJA22" s="67"/>
      <c r="TJB22" s="67"/>
      <c r="TJC22" s="67"/>
      <c r="TJD22" s="67"/>
      <c r="TJE22" s="67"/>
      <c r="TJF22" s="67"/>
      <c r="TJG22" s="67"/>
      <c r="TJH22" s="67"/>
      <c r="TJI22" s="67"/>
      <c r="TJJ22" s="67"/>
      <c r="TJK22" s="67"/>
      <c r="TJL22" s="67"/>
      <c r="TJM22" s="67"/>
      <c r="TJN22" s="67"/>
      <c r="TJO22" s="67"/>
      <c r="TJP22" s="67"/>
      <c r="TJQ22" s="67"/>
      <c r="TJR22" s="67"/>
      <c r="TJS22" s="67"/>
      <c r="TJT22" s="67"/>
      <c r="TJU22" s="67"/>
      <c r="TJV22" s="67"/>
      <c r="TJW22" s="67"/>
      <c r="TJX22" s="67"/>
      <c r="TJY22" s="67"/>
      <c r="TJZ22" s="67"/>
      <c r="TKA22" s="67"/>
      <c r="TKB22" s="67"/>
      <c r="TKC22" s="67"/>
      <c r="TKD22" s="67"/>
      <c r="TKE22" s="67"/>
      <c r="TKF22" s="67"/>
      <c r="TKG22" s="67"/>
      <c r="TKH22" s="67"/>
      <c r="TKI22" s="67"/>
      <c r="TKJ22" s="67"/>
      <c r="TKK22" s="67"/>
      <c r="TKL22" s="67"/>
      <c r="TKM22" s="67"/>
      <c r="TKN22" s="67"/>
      <c r="TKO22" s="67"/>
      <c r="TKP22" s="67"/>
      <c r="TKQ22" s="67"/>
      <c r="TKR22" s="67"/>
      <c r="TKS22" s="67"/>
      <c r="TKT22" s="67"/>
      <c r="TKU22" s="67"/>
      <c r="TKV22" s="67"/>
      <c r="TKW22" s="67"/>
      <c r="TKX22" s="67"/>
      <c r="TKY22" s="67"/>
      <c r="TKZ22" s="67"/>
      <c r="TLA22" s="67"/>
      <c r="TLB22" s="67"/>
      <c r="TLC22" s="67"/>
      <c r="TLD22" s="67"/>
      <c r="TLE22" s="67"/>
      <c r="TLF22" s="67"/>
      <c r="TLG22" s="67"/>
      <c r="TLH22" s="67"/>
      <c r="TLI22" s="67"/>
      <c r="TLJ22" s="67"/>
      <c r="TLK22" s="67"/>
      <c r="TLL22" s="67"/>
      <c r="TLM22" s="67"/>
      <c r="TLN22" s="67"/>
      <c r="TLO22" s="67"/>
      <c r="TLP22" s="67"/>
      <c r="TLQ22" s="67"/>
      <c r="TLR22" s="67"/>
      <c r="TLS22" s="67"/>
      <c r="TLT22" s="67"/>
      <c r="TLU22" s="67"/>
      <c r="TLV22" s="67"/>
      <c r="TLW22" s="67"/>
      <c r="TLX22" s="67"/>
      <c r="TLY22" s="67"/>
      <c r="TLZ22" s="67"/>
      <c r="TMA22" s="67"/>
      <c r="TMB22" s="67"/>
      <c r="TMC22" s="67"/>
      <c r="TMD22" s="67"/>
      <c r="TME22" s="67"/>
      <c r="TMF22" s="67"/>
      <c r="TMG22" s="67"/>
      <c r="TMH22" s="67"/>
      <c r="TMI22" s="67"/>
      <c r="TMJ22" s="67"/>
      <c r="TMK22" s="67"/>
      <c r="TML22" s="67"/>
      <c r="TMM22" s="67"/>
      <c r="TMN22" s="67"/>
      <c r="TMO22" s="67"/>
      <c r="TMP22" s="67"/>
      <c r="TMQ22" s="67"/>
      <c r="TMR22" s="67"/>
      <c r="TMS22" s="67"/>
      <c r="TMT22" s="67"/>
      <c r="TMU22" s="67"/>
      <c r="TMV22" s="67"/>
      <c r="TMW22" s="67"/>
      <c r="TMX22" s="67"/>
      <c r="TMY22" s="67"/>
      <c r="TMZ22" s="67"/>
      <c r="TNA22" s="67"/>
      <c r="TNB22" s="67"/>
      <c r="TNC22" s="67"/>
      <c r="TND22" s="67"/>
      <c r="TNE22" s="67"/>
      <c r="TNF22" s="67"/>
      <c r="TNG22" s="67"/>
      <c r="TNH22" s="67"/>
      <c r="TNI22" s="67"/>
      <c r="TNJ22" s="67"/>
      <c r="TNK22" s="67"/>
      <c r="TNL22" s="67"/>
      <c r="TNM22" s="67"/>
      <c r="TNN22" s="67"/>
      <c r="TNO22" s="67"/>
      <c r="TNP22" s="67"/>
      <c r="TNQ22" s="67"/>
      <c r="TNR22" s="67"/>
      <c r="TNS22" s="67"/>
      <c r="TNT22" s="67"/>
      <c r="TNU22" s="67"/>
      <c r="TNV22" s="67"/>
      <c r="TNW22" s="67"/>
      <c r="TNX22" s="67"/>
      <c r="TNY22" s="67"/>
      <c r="TNZ22" s="67"/>
      <c r="TOA22" s="67"/>
      <c r="TOB22" s="67"/>
      <c r="TOC22" s="67"/>
      <c r="TOD22" s="67"/>
      <c r="TOE22" s="67"/>
      <c r="TOF22" s="67"/>
      <c r="TOG22" s="67"/>
      <c r="TOH22" s="67"/>
      <c r="TOI22" s="67"/>
      <c r="TOJ22" s="67"/>
      <c r="TOK22" s="67"/>
      <c r="TOL22" s="67"/>
      <c r="TOM22" s="67"/>
      <c r="TON22" s="67"/>
      <c r="TOO22" s="67"/>
      <c r="TOP22" s="67"/>
      <c r="TOQ22" s="67"/>
      <c r="TOR22" s="67"/>
      <c r="TOS22" s="67"/>
      <c r="TOT22" s="67"/>
      <c r="TOU22" s="67"/>
      <c r="TOV22" s="67"/>
      <c r="TOW22" s="67"/>
      <c r="TOX22" s="67"/>
      <c r="TOY22" s="67"/>
      <c r="TOZ22" s="67"/>
      <c r="TPA22" s="67"/>
      <c r="TPB22" s="67"/>
      <c r="TPC22" s="67"/>
      <c r="TPD22" s="67"/>
      <c r="TPE22" s="67"/>
      <c r="TPF22" s="67"/>
      <c r="TPG22" s="67"/>
      <c r="TPH22" s="67"/>
      <c r="TPI22" s="67"/>
      <c r="TPJ22" s="67"/>
      <c r="TPK22" s="67"/>
      <c r="TPL22" s="67"/>
      <c r="TPM22" s="67"/>
      <c r="TPN22" s="67"/>
      <c r="TPO22" s="67"/>
      <c r="TPP22" s="67"/>
      <c r="TPQ22" s="67"/>
      <c r="TPR22" s="67"/>
      <c r="TPS22" s="67"/>
      <c r="TPT22" s="67"/>
      <c r="TPU22" s="67"/>
      <c r="TPV22" s="67"/>
      <c r="TPW22" s="67"/>
      <c r="TPX22" s="67"/>
      <c r="TPY22" s="67"/>
      <c r="TPZ22" s="67"/>
      <c r="TQA22" s="67"/>
      <c r="TQB22" s="67"/>
      <c r="TQC22" s="67"/>
      <c r="TQD22" s="67"/>
      <c r="TQE22" s="67"/>
      <c r="TQF22" s="67"/>
      <c r="TQG22" s="67"/>
      <c r="TQH22" s="67"/>
      <c r="TQI22" s="67"/>
      <c r="TQJ22" s="67"/>
      <c r="TQK22" s="67"/>
      <c r="TQL22" s="67"/>
      <c r="TQM22" s="67"/>
      <c r="TQN22" s="67"/>
      <c r="TQO22" s="67"/>
      <c r="TQP22" s="67"/>
      <c r="TQQ22" s="67"/>
      <c r="TQR22" s="67"/>
      <c r="TQS22" s="67"/>
      <c r="TQT22" s="67"/>
      <c r="TQU22" s="67"/>
      <c r="TQV22" s="67"/>
      <c r="TQW22" s="67"/>
      <c r="TQX22" s="67"/>
      <c r="TQY22" s="67"/>
      <c r="TQZ22" s="67"/>
      <c r="TRA22" s="67"/>
      <c r="TRB22" s="67"/>
      <c r="TRC22" s="67"/>
      <c r="TRD22" s="67"/>
      <c r="TRE22" s="67"/>
      <c r="TRF22" s="67"/>
      <c r="TRG22" s="67"/>
      <c r="TRH22" s="67"/>
      <c r="TRI22" s="67"/>
      <c r="TRJ22" s="67"/>
      <c r="TRK22" s="67"/>
      <c r="TRL22" s="67"/>
      <c r="TRM22" s="67"/>
      <c r="TRN22" s="67"/>
      <c r="TRO22" s="67"/>
      <c r="TRP22" s="67"/>
      <c r="TRQ22" s="67"/>
      <c r="TRR22" s="67"/>
      <c r="TRS22" s="67"/>
      <c r="TRT22" s="67"/>
      <c r="TRU22" s="67"/>
      <c r="TRV22" s="67"/>
      <c r="TRW22" s="67"/>
      <c r="TRX22" s="67"/>
      <c r="TRY22" s="67"/>
      <c r="TRZ22" s="67"/>
      <c r="TSA22" s="67"/>
      <c r="TSB22" s="67"/>
      <c r="TSC22" s="67"/>
      <c r="TSD22" s="67"/>
      <c r="TSE22" s="67"/>
      <c r="TSF22" s="67"/>
      <c r="TSG22" s="67"/>
      <c r="TSH22" s="67"/>
      <c r="TSI22" s="67"/>
      <c r="TSJ22" s="67"/>
      <c r="TSK22" s="67"/>
      <c r="TSL22" s="67"/>
      <c r="TSM22" s="67"/>
      <c r="TSN22" s="67"/>
      <c r="TSO22" s="67"/>
      <c r="TSP22" s="67"/>
      <c r="TSQ22" s="67"/>
      <c r="TSR22" s="67"/>
      <c r="TSS22" s="67"/>
      <c r="TST22" s="67"/>
      <c r="TSU22" s="67"/>
      <c r="TSV22" s="67"/>
      <c r="TSW22" s="67"/>
      <c r="TSX22" s="67"/>
      <c r="TSY22" s="67"/>
      <c r="TSZ22" s="67"/>
      <c r="TTA22" s="67"/>
      <c r="TTB22" s="67"/>
      <c r="TTC22" s="67"/>
      <c r="TTD22" s="67"/>
      <c r="TTE22" s="67"/>
      <c r="TTF22" s="67"/>
      <c r="TTG22" s="67"/>
      <c r="TTH22" s="67"/>
      <c r="TTI22" s="67"/>
      <c r="TTJ22" s="67"/>
      <c r="TTK22" s="67"/>
      <c r="TTL22" s="67"/>
      <c r="TTM22" s="67"/>
      <c r="TTN22" s="67"/>
      <c r="TTO22" s="67"/>
      <c r="TTP22" s="67"/>
      <c r="TTQ22" s="67"/>
      <c r="TTR22" s="67"/>
      <c r="TTS22" s="67"/>
      <c r="TTT22" s="67"/>
      <c r="TTU22" s="67"/>
      <c r="TTV22" s="67"/>
      <c r="TTW22" s="67"/>
      <c r="TTX22" s="67"/>
      <c r="TTY22" s="67"/>
      <c r="TTZ22" s="67"/>
      <c r="TUA22" s="67"/>
      <c r="TUB22" s="67"/>
      <c r="TUC22" s="67"/>
      <c r="TUD22" s="67"/>
      <c r="TUE22" s="67"/>
      <c r="TUF22" s="67"/>
      <c r="TUG22" s="67"/>
      <c r="TUH22" s="67"/>
      <c r="TUI22" s="67"/>
      <c r="TUJ22" s="67"/>
      <c r="TUK22" s="67"/>
      <c r="TUL22" s="67"/>
      <c r="TUM22" s="67"/>
      <c r="TUN22" s="67"/>
      <c r="TUO22" s="67"/>
      <c r="TUP22" s="67"/>
      <c r="TUQ22" s="67"/>
      <c r="TUR22" s="67"/>
      <c r="TUS22" s="67"/>
      <c r="TUT22" s="67"/>
      <c r="TUU22" s="67"/>
      <c r="TUV22" s="67"/>
      <c r="TUW22" s="67"/>
      <c r="TUX22" s="67"/>
      <c r="TUY22" s="67"/>
      <c r="TUZ22" s="67"/>
      <c r="TVA22" s="67"/>
      <c r="TVB22" s="67"/>
      <c r="TVC22" s="67"/>
      <c r="TVD22" s="67"/>
      <c r="TVE22" s="67"/>
      <c r="TVF22" s="67"/>
      <c r="TVG22" s="67"/>
      <c r="TVH22" s="67"/>
      <c r="TVI22" s="67"/>
      <c r="TVJ22" s="67"/>
      <c r="TVK22" s="67"/>
      <c r="TVL22" s="67"/>
      <c r="TVM22" s="67"/>
      <c r="TVN22" s="67"/>
      <c r="TVO22" s="67"/>
      <c r="TVP22" s="67"/>
      <c r="TVQ22" s="67"/>
      <c r="TVR22" s="67"/>
      <c r="TVS22" s="67"/>
      <c r="TVT22" s="67"/>
      <c r="TVU22" s="67"/>
      <c r="TVV22" s="67"/>
      <c r="TVW22" s="67"/>
      <c r="TVX22" s="67"/>
      <c r="TVY22" s="67"/>
      <c r="TVZ22" s="67"/>
      <c r="TWA22" s="67"/>
      <c r="TWB22" s="67"/>
      <c r="TWC22" s="67"/>
      <c r="TWD22" s="67"/>
      <c r="TWE22" s="67"/>
      <c r="TWF22" s="67"/>
      <c r="TWG22" s="67"/>
      <c r="TWH22" s="67"/>
      <c r="TWI22" s="67"/>
      <c r="TWJ22" s="67"/>
      <c r="TWK22" s="67"/>
      <c r="TWL22" s="67"/>
      <c r="TWM22" s="67"/>
      <c r="TWN22" s="67"/>
      <c r="TWO22" s="67"/>
      <c r="TWP22" s="67"/>
      <c r="TWQ22" s="67"/>
      <c r="TWR22" s="67"/>
      <c r="TWS22" s="67"/>
      <c r="TWT22" s="67"/>
      <c r="TWU22" s="67"/>
      <c r="TWV22" s="67"/>
      <c r="TWW22" s="67"/>
      <c r="TWX22" s="67"/>
      <c r="TWY22" s="67"/>
      <c r="TWZ22" s="67"/>
      <c r="TXA22" s="67"/>
      <c r="TXB22" s="67"/>
      <c r="TXC22" s="67"/>
      <c r="TXD22" s="67"/>
      <c r="TXE22" s="67"/>
      <c r="TXF22" s="67"/>
      <c r="TXG22" s="67"/>
      <c r="TXH22" s="67"/>
      <c r="TXI22" s="67"/>
      <c r="TXJ22" s="67"/>
      <c r="TXK22" s="67"/>
      <c r="TXL22" s="67"/>
      <c r="TXM22" s="67"/>
      <c r="TXN22" s="67"/>
      <c r="TXO22" s="67"/>
      <c r="TXP22" s="67"/>
      <c r="TXQ22" s="67"/>
      <c r="TXR22" s="67"/>
      <c r="TXS22" s="67"/>
      <c r="TXT22" s="67"/>
      <c r="TXU22" s="67"/>
      <c r="TXV22" s="67"/>
      <c r="TXW22" s="67"/>
      <c r="TXX22" s="67"/>
      <c r="TXY22" s="67"/>
      <c r="TXZ22" s="67"/>
      <c r="TYA22" s="67"/>
      <c r="TYB22" s="67"/>
      <c r="TYC22" s="67"/>
      <c r="TYD22" s="67"/>
      <c r="TYE22" s="67"/>
      <c r="TYF22" s="67"/>
      <c r="TYG22" s="67"/>
      <c r="TYH22" s="67"/>
      <c r="TYI22" s="67"/>
      <c r="TYJ22" s="67"/>
      <c r="TYK22" s="67"/>
      <c r="TYL22" s="67"/>
      <c r="TYM22" s="67"/>
      <c r="TYN22" s="67"/>
      <c r="TYO22" s="67"/>
      <c r="TYP22" s="67"/>
      <c r="TYQ22" s="67"/>
      <c r="TYR22" s="67"/>
      <c r="TYS22" s="67"/>
      <c r="TYT22" s="67"/>
      <c r="TYU22" s="67"/>
      <c r="TYV22" s="67"/>
      <c r="TYW22" s="67"/>
      <c r="TYX22" s="67"/>
      <c r="TYY22" s="67"/>
      <c r="TYZ22" s="67"/>
      <c r="TZA22" s="67"/>
      <c r="TZB22" s="67"/>
      <c r="TZC22" s="67"/>
      <c r="TZD22" s="67"/>
      <c r="TZE22" s="67"/>
      <c r="TZF22" s="67"/>
      <c r="TZG22" s="67"/>
      <c r="TZH22" s="67"/>
      <c r="TZI22" s="67"/>
      <c r="TZJ22" s="67"/>
      <c r="TZK22" s="67"/>
      <c r="TZL22" s="67"/>
      <c r="TZM22" s="67"/>
      <c r="TZN22" s="67"/>
      <c r="TZO22" s="67"/>
      <c r="TZP22" s="67"/>
      <c r="TZQ22" s="67"/>
      <c r="TZR22" s="67"/>
      <c r="TZS22" s="67"/>
      <c r="TZT22" s="67"/>
      <c r="TZU22" s="67"/>
      <c r="TZV22" s="67"/>
      <c r="TZW22" s="67"/>
      <c r="TZX22" s="67"/>
      <c r="TZY22" s="67"/>
      <c r="TZZ22" s="67"/>
      <c r="UAA22" s="67"/>
      <c r="UAB22" s="67"/>
      <c r="UAC22" s="67"/>
      <c r="UAD22" s="67"/>
      <c r="UAE22" s="67"/>
      <c r="UAF22" s="67"/>
      <c r="UAG22" s="67"/>
      <c r="UAH22" s="67"/>
      <c r="UAI22" s="67"/>
      <c r="UAJ22" s="67"/>
      <c r="UAK22" s="67"/>
      <c r="UAL22" s="67"/>
      <c r="UAM22" s="67"/>
      <c r="UAN22" s="67"/>
      <c r="UAO22" s="67"/>
      <c r="UAP22" s="67"/>
      <c r="UAQ22" s="67"/>
      <c r="UAR22" s="67"/>
      <c r="UAS22" s="67"/>
      <c r="UAT22" s="67"/>
      <c r="UAU22" s="67"/>
      <c r="UAV22" s="67"/>
      <c r="UAW22" s="67"/>
      <c r="UAX22" s="67"/>
      <c r="UAY22" s="67"/>
      <c r="UAZ22" s="67"/>
      <c r="UBA22" s="67"/>
      <c r="UBB22" s="67"/>
      <c r="UBC22" s="67"/>
      <c r="UBD22" s="67"/>
      <c r="UBE22" s="67"/>
      <c r="UBF22" s="67"/>
      <c r="UBG22" s="67"/>
      <c r="UBH22" s="67"/>
      <c r="UBI22" s="67"/>
      <c r="UBJ22" s="67"/>
      <c r="UBK22" s="67"/>
      <c r="UBL22" s="67"/>
      <c r="UBM22" s="67"/>
      <c r="UBN22" s="67"/>
      <c r="UBO22" s="67"/>
      <c r="UBP22" s="67"/>
      <c r="UBQ22" s="67"/>
      <c r="UBR22" s="67"/>
      <c r="UBS22" s="67"/>
      <c r="UBT22" s="67"/>
      <c r="UBU22" s="67"/>
      <c r="UBV22" s="67"/>
      <c r="UBW22" s="67"/>
      <c r="UBX22" s="67"/>
      <c r="UBY22" s="67"/>
      <c r="UBZ22" s="67"/>
      <c r="UCA22" s="67"/>
      <c r="UCB22" s="67"/>
      <c r="UCC22" s="67"/>
      <c r="UCD22" s="67"/>
      <c r="UCE22" s="67"/>
      <c r="UCF22" s="67"/>
      <c r="UCG22" s="67"/>
      <c r="UCH22" s="67"/>
      <c r="UCI22" s="67"/>
      <c r="UCJ22" s="67"/>
      <c r="UCK22" s="67"/>
      <c r="UCL22" s="67"/>
      <c r="UCM22" s="67"/>
      <c r="UCN22" s="67"/>
      <c r="UCO22" s="67"/>
      <c r="UCP22" s="67"/>
      <c r="UCQ22" s="67"/>
      <c r="UCR22" s="67"/>
      <c r="UCS22" s="67"/>
      <c r="UCT22" s="67"/>
      <c r="UCU22" s="67"/>
      <c r="UCV22" s="67"/>
      <c r="UCW22" s="67"/>
      <c r="UCX22" s="67"/>
      <c r="UCY22" s="67"/>
      <c r="UCZ22" s="67"/>
      <c r="UDA22" s="67"/>
      <c r="UDB22" s="67"/>
      <c r="UDC22" s="67"/>
      <c r="UDD22" s="67"/>
      <c r="UDE22" s="67"/>
      <c r="UDF22" s="67"/>
      <c r="UDG22" s="67"/>
      <c r="UDH22" s="67"/>
      <c r="UDI22" s="67"/>
      <c r="UDJ22" s="67"/>
      <c r="UDK22" s="67"/>
      <c r="UDL22" s="67"/>
      <c r="UDM22" s="67"/>
      <c r="UDN22" s="67"/>
      <c r="UDO22" s="67"/>
      <c r="UDP22" s="67"/>
      <c r="UDQ22" s="67"/>
      <c r="UDR22" s="67"/>
      <c r="UDS22" s="67"/>
      <c r="UDT22" s="67"/>
      <c r="UDU22" s="67"/>
      <c r="UDV22" s="67"/>
      <c r="UDW22" s="67"/>
      <c r="UDX22" s="67"/>
      <c r="UDY22" s="67"/>
      <c r="UDZ22" s="67"/>
      <c r="UEA22" s="67"/>
      <c r="UEB22" s="67"/>
      <c r="UEC22" s="67"/>
      <c r="UED22" s="67"/>
      <c r="UEE22" s="67"/>
      <c r="UEF22" s="67"/>
      <c r="UEG22" s="67"/>
      <c r="UEH22" s="67"/>
      <c r="UEI22" s="67"/>
      <c r="UEJ22" s="67"/>
      <c r="UEK22" s="67"/>
      <c r="UEL22" s="67"/>
      <c r="UEM22" s="67"/>
      <c r="UEN22" s="67"/>
      <c r="UEO22" s="67"/>
      <c r="UEP22" s="67"/>
      <c r="UEQ22" s="67"/>
      <c r="UER22" s="67"/>
      <c r="UES22" s="67"/>
      <c r="UET22" s="67"/>
      <c r="UEU22" s="67"/>
      <c r="UEV22" s="67"/>
      <c r="UEW22" s="67"/>
      <c r="UEX22" s="67"/>
      <c r="UEY22" s="67"/>
      <c r="UEZ22" s="67"/>
      <c r="UFA22" s="67"/>
      <c r="UFB22" s="67"/>
      <c r="UFC22" s="67"/>
      <c r="UFD22" s="67"/>
      <c r="UFE22" s="67"/>
      <c r="UFF22" s="67"/>
      <c r="UFG22" s="67"/>
      <c r="UFH22" s="67"/>
      <c r="UFI22" s="67"/>
      <c r="UFJ22" s="67"/>
      <c r="UFK22" s="67"/>
      <c r="UFL22" s="67"/>
      <c r="UFM22" s="67"/>
      <c r="UFN22" s="67"/>
      <c r="UFO22" s="67"/>
      <c r="UFP22" s="67"/>
      <c r="UFQ22" s="67"/>
      <c r="UFR22" s="67"/>
      <c r="UFS22" s="67"/>
      <c r="UFT22" s="67"/>
      <c r="UFU22" s="67"/>
      <c r="UFV22" s="67"/>
      <c r="UFW22" s="67"/>
      <c r="UFX22" s="67"/>
      <c r="UFY22" s="67"/>
      <c r="UFZ22" s="67"/>
      <c r="UGA22" s="67"/>
      <c r="UGB22" s="67"/>
      <c r="UGC22" s="67"/>
      <c r="UGD22" s="67"/>
      <c r="UGE22" s="67"/>
      <c r="UGF22" s="67"/>
      <c r="UGG22" s="67"/>
      <c r="UGH22" s="67"/>
      <c r="UGI22" s="67"/>
      <c r="UGJ22" s="67"/>
      <c r="UGK22" s="67"/>
      <c r="UGL22" s="67"/>
      <c r="UGM22" s="67"/>
      <c r="UGN22" s="67"/>
      <c r="UGO22" s="67"/>
      <c r="UGP22" s="67"/>
      <c r="UGQ22" s="67"/>
      <c r="UGR22" s="67"/>
      <c r="UGS22" s="67"/>
      <c r="UGT22" s="67"/>
      <c r="UGU22" s="67"/>
      <c r="UGV22" s="67"/>
      <c r="UGW22" s="67"/>
      <c r="UGX22" s="67"/>
      <c r="UGY22" s="67"/>
      <c r="UGZ22" s="67"/>
      <c r="UHA22" s="67"/>
      <c r="UHB22" s="67"/>
      <c r="UHC22" s="67"/>
      <c r="UHD22" s="67"/>
      <c r="UHE22" s="67"/>
      <c r="UHF22" s="67"/>
      <c r="UHG22" s="67"/>
      <c r="UHH22" s="67"/>
      <c r="UHI22" s="67"/>
      <c r="UHJ22" s="67"/>
      <c r="UHK22" s="67"/>
      <c r="UHL22" s="67"/>
      <c r="UHM22" s="67"/>
      <c r="UHN22" s="67"/>
      <c r="UHO22" s="67"/>
      <c r="UHP22" s="67"/>
      <c r="UHQ22" s="67"/>
      <c r="UHR22" s="67"/>
      <c r="UHS22" s="67"/>
      <c r="UHT22" s="67"/>
      <c r="UHU22" s="67"/>
      <c r="UHV22" s="67"/>
      <c r="UHW22" s="67"/>
      <c r="UHX22" s="67"/>
      <c r="UHY22" s="67"/>
      <c r="UHZ22" s="67"/>
      <c r="UIA22" s="67"/>
      <c r="UIB22" s="67"/>
      <c r="UIC22" s="67"/>
      <c r="UID22" s="67"/>
      <c r="UIE22" s="67"/>
      <c r="UIF22" s="67"/>
      <c r="UIG22" s="67"/>
      <c r="UIH22" s="67"/>
      <c r="UII22" s="67"/>
      <c r="UIJ22" s="67"/>
      <c r="UIK22" s="67"/>
      <c r="UIL22" s="67"/>
      <c r="UIM22" s="67"/>
      <c r="UIN22" s="67"/>
      <c r="UIO22" s="67"/>
      <c r="UIP22" s="67"/>
      <c r="UIQ22" s="67"/>
      <c r="UIR22" s="67"/>
      <c r="UIS22" s="67"/>
      <c r="UIT22" s="67"/>
      <c r="UIU22" s="67"/>
      <c r="UIV22" s="67"/>
      <c r="UIW22" s="67"/>
      <c r="UIX22" s="67"/>
      <c r="UIY22" s="67"/>
      <c r="UIZ22" s="67"/>
      <c r="UJA22" s="67"/>
      <c r="UJB22" s="67"/>
      <c r="UJC22" s="67"/>
      <c r="UJD22" s="67"/>
      <c r="UJE22" s="67"/>
      <c r="UJF22" s="67"/>
      <c r="UJG22" s="67"/>
      <c r="UJH22" s="67"/>
      <c r="UJI22" s="67"/>
      <c r="UJJ22" s="67"/>
      <c r="UJK22" s="67"/>
      <c r="UJL22" s="67"/>
      <c r="UJM22" s="67"/>
      <c r="UJN22" s="67"/>
      <c r="UJO22" s="67"/>
      <c r="UJP22" s="67"/>
      <c r="UJQ22" s="67"/>
      <c r="UJR22" s="67"/>
      <c r="UJS22" s="67"/>
      <c r="UJT22" s="67"/>
      <c r="UJU22" s="67"/>
      <c r="UJV22" s="67"/>
      <c r="UJW22" s="67"/>
      <c r="UJX22" s="67"/>
      <c r="UJY22" s="67"/>
      <c r="UJZ22" s="67"/>
      <c r="UKA22" s="67"/>
      <c r="UKB22" s="67"/>
      <c r="UKC22" s="67"/>
      <c r="UKD22" s="67"/>
      <c r="UKE22" s="67"/>
      <c r="UKF22" s="67"/>
      <c r="UKG22" s="67"/>
      <c r="UKH22" s="67"/>
      <c r="UKI22" s="67"/>
      <c r="UKJ22" s="67"/>
      <c r="UKK22" s="67"/>
      <c r="UKL22" s="67"/>
      <c r="UKM22" s="67"/>
      <c r="UKN22" s="67"/>
      <c r="UKO22" s="67"/>
      <c r="UKP22" s="67"/>
      <c r="UKQ22" s="67"/>
      <c r="UKR22" s="67"/>
      <c r="UKS22" s="67"/>
      <c r="UKT22" s="67"/>
      <c r="UKU22" s="67"/>
      <c r="UKV22" s="67"/>
      <c r="UKW22" s="67"/>
      <c r="UKX22" s="67"/>
      <c r="UKY22" s="67"/>
      <c r="UKZ22" s="67"/>
      <c r="ULA22" s="67"/>
      <c r="ULB22" s="67"/>
      <c r="ULC22" s="67"/>
      <c r="ULD22" s="67"/>
      <c r="ULE22" s="67"/>
      <c r="ULF22" s="67"/>
      <c r="ULG22" s="67"/>
      <c r="ULH22" s="67"/>
      <c r="ULI22" s="67"/>
      <c r="ULJ22" s="67"/>
      <c r="ULK22" s="67"/>
      <c r="ULL22" s="67"/>
      <c r="ULM22" s="67"/>
      <c r="ULN22" s="67"/>
      <c r="ULO22" s="67"/>
      <c r="ULP22" s="67"/>
      <c r="ULQ22" s="67"/>
      <c r="ULR22" s="67"/>
      <c r="ULS22" s="67"/>
      <c r="ULT22" s="67"/>
      <c r="ULU22" s="67"/>
      <c r="ULV22" s="67"/>
      <c r="ULW22" s="67"/>
      <c r="ULX22" s="67"/>
      <c r="ULY22" s="67"/>
      <c r="ULZ22" s="67"/>
      <c r="UMA22" s="67"/>
      <c r="UMB22" s="67"/>
      <c r="UMC22" s="67"/>
      <c r="UMD22" s="67"/>
      <c r="UME22" s="67"/>
      <c r="UMF22" s="67"/>
      <c r="UMG22" s="67"/>
      <c r="UMH22" s="67"/>
      <c r="UMI22" s="67"/>
      <c r="UMJ22" s="67"/>
      <c r="UMK22" s="67"/>
      <c r="UML22" s="67"/>
      <c r="UMM22" s="67"/>
      <c r="UMN22" s="67"/>
      <c r="UMO22" s="67"/>
      <c r="UMP22" s="67"/>
      <c r="UMQ22" s="67"/>
      <c r="UMR22" s="67"/>
      <c r="UMS22" s="67"/>
      <c r="UMT22" s="67"/>
      <c r="UMU22" s="67"/>
      <c r="UMV22" s="67"/>
      <c r="UMW22" s="67"/>
      <c r="UMX22" s="67"/>
      <c r="UMY22" s="67"/>
      <c r="UMZ22" s="67"/>
      <c r="UNA22" s="67"/>
      <c r="UNB22" s="67"/>
      <c r="UNC22" s="67"/>
      <c r="UND22" s="67"/>
      <c r="UNE22" s="67"/>
      <c r="UNF22" s="67"/>
      <c r="UNG22" s="67"/>
      <c r="UNH22" s="67"/>
      <c r="UNI22" s="67"/>
      <c r="UNJ22" s="67"/>
      <c r="UNK22" s="67"/>
      <c r="UNL22" s="67"/>
      <c r="UNM22" s="67"/>
      <c r="UNN22" s="67"/>
      <c r="UNO22" s="67"/>
      <c r="UNP22" s="67"/>
      <c r="UNQ22" s="67"/>
      <c r="UNR22" s="67"/>
      <c r="UNS22" s="67"/>
      <c r="UNT22" s="67"/>
      <c r="UNU22" s="67"/>
      <c r="UNV22" s="67"/>
      <c r="UNW22" s="67"/>
      <c r="UNX22" s="67"/>
      <c r="UNY22" s="67"/>
      <c r="UNZ22" s="67"/>
      <c r="UOA22" s="67"/>
      <c r="UOB22" s="67"/>
      <c r="UOC22" s="67"/>
      <c r="UOD22" s="67"/>
      <c r="UOE22" s="67"/>
      <c r="UOF22" s="67"/>
      <c r="UOG22" s="67"/>
      <c r="UOH22" s="67"/>
      <c r="UOI22" s="67"/>
      <c r="UOJ22" s="67"/>
      <c r="UOK22" s="67"/>
      <c r="UOL22" s="67"/>
      <c r="UOM22" s="67"/>
      <c r="UON22" s="67"/>
      <c r="UOO22" s="67"/>
      <c r="UOP22" s="67"/>
      <c r="UOQ22" s="67"/>
      <c r="UOR22" s="67"/>
      <c r="UOS22" s="67"/>
      <c r="UOT22" s="67"/>
      <c r="UOU22" s="67"/>
      <c r="UOV22" s="67"/>
      <c r="UOW22" s="67"/>
      <c r="UOX22" s="67"/>
      <c r="UOY22" s="67"/>
      <c r="UOZ22" s="67"/>
      <c r="UPA22" s="67"/>
      <c r="UPB22" s="67"/>
      <c r="UPC22" s="67"/>
      <c r="UPD22" s="67"/>
      <c r="UPE22" s="67"/>
      <c r="UPF22" s="67"/>
      <c r="UPG22" s="67"/>
      <c r="UPH22" s="67"/>
      <c r="UPI22" s="67"/>
      <c r="UPJ22" s="67"/>
      <c r="UPK22" s="67"/>
      <c r="UPL22" s="67"/>
      <c r="UPM22" s="67"/>
      <c r="UPN22" s="67"/>
      <c r="UPO22" s="67"/>
      <c r="UPP22" s="67"/>
      <c r="UPQ22" s="67"/>
      <c r="UPR22" s="67"/>
      <c r="UPS22" s="67"/>
      <c r="UPT22" s="67"/>
      <c r="UPU22" s="67"/>
      <c r="UPV22" s="67"/>
      <c r="UPW22" s="67"/>
      <c r="UPX22" s="67"/>
      <c r="UPY22" s="67"/>
      <c r="UPZ22" s="67"/>
      <c r="UQA22" s="67"/>
      <c r="UQB22" s="67"/>
      <c r="UQC22" s="67"/>
      <c r="UQD22" s="67"/>
      <c r="UQE22" s="67"/>
      <c r="UQF22" s="67"/>
      <c r="UQG22" s="67"/>
      <c r="UQH22" s="67"/>
      <c r="UQI22" s="67"/>
      <c r="UQJ22" s="67"/>
      <c r="UQK22" s="67"/>
      <c r="UQL22" s="67"/>
      <c r="UQM22" s="67"/>
      <c r="UQN22" s="67"/>
      <c r="UQO22" s="67"/>
      <c r="UQP22" s="67"/>
      <c r="UQQ22" s="67"/>
      <c r="UQR22" s="67"/>
      <c r="UQS22" s="67"/>
      <c r="UQT22" s="67"/>
      <c r="UQU22" s="67"/>
      <c r="UQV22" s="67"/>
      <c r="UQW22" s="67"/>
      <c r="UQX22" s="67"/>
      <c r="UQY22" s="67"/>
      <c r="UQZ22" s="67"/>
      <c r="URA22" s="67"/>
      <c r="URB22" s="67"/>
      <c r="URC22" s="67"/>
      <c r="URD22" s="67"/>
      <c r="URE22" s="67"/>
      <c r="URF22" s="67"/>
      <c r="URG22" s="67"/>
      <c r="URH22" s="67"/>
      <c r="URI22" s="67"/>
      <c r="URJ22" s="67"/>
      <c r="URK22" s="67"/>
      <c r="URL22" s="67"/>
      <c r="URM22" s="67"/>
      <c r="URN22" s="67"/>
      <c r="URO22" s="67"/>
      <c r="URP22" s="67"/>
      <c r="URQ22" s="67"/>
      <c r="URR22" s="67"/>
      <c r="URS22" s="67"/>
      <c r="URT22" s="67"/>
      <c r="URU22" s="67"/>
      <c r="URV22" s="67"/>
      <c r="URW22" s="67"/>
      <c r="URX22" s="67"/>
      <c r="URY22" s="67"/>
      <c r="URZ22" s="67"/>
      <c r="USA22" s="67"/>
      <c r="USB22" s="67"/>
      <c r="USC22" s="67"/>
      <c r="USD22" s="67"/>
      <c r="USE22" s="67"/>
      <c r="USF22" s="67"/>
      <c r="USG22" s="67"/>
      <c r="USH22" s="67"/>
      <c r="USI22" s="67"/>
      <c r="USJ22" s="67"/>
      <c r="USK22" s="67"/>
      <c r="USL22" s="67"/>
      <c r="USM22" s="67"/>
      <c r="USN22" s="67"/>
      <c r="USO22" s="67"/>
      <c r="USP22" s="67"/>
      <c r="USQ22" s="67"/>
      <c r="USR22" s="67"/>
      <c r="USS22" s="67"/>
      <c r="UST22" s="67"/>
      <c r="USU22" s="67"/>
      <c r="USV22" s="67"/>
      <c r="USW22" s="67"/>
      <c r="USX22" s="67"/>
      <c r="USY22" s="67"/>
      <c r="USZ22" s="67"/>
      <c r="UTA22" s="67"/>
      <c r="UTB22" s="67"/>
      <c r="UTC22" s="67"/>
      <c r="UTD22" s="67"/>
      <c r="UTE22" s="67"/>
      <c r="UTF22" s="67"/>
      <c r="UTG22" s="67"/>
      <c r="UTH22" s="67"/>
      <c r="UTI22" s="67"/>
      <c r="UTJ22" s="67"/>
      <c r="UTK22" s="67"/>
      <c r="UTL22" s="67"/>
      <c r="UTM22" s="67"/>
      <c r="UTN22" s="67"/>
      <c r="UTO22" s="67"/>
      <c r="UTP22" s="67"/>
      <c r="UTQ22" s="67"/>
      <c r="UTR22" s="67"/>
      <c r="UTS22" s="67"/>
      <c r="UTT22" s="67"/>
      <c r="UTU22" s="67"/>
      <c r="UTV22" s="67"/>
      <c r="UTW22" s="67"/>
      <c r="UTX22" s="67"/>
      <c r="UTY22" s="67"/>
      <c r="UTZ22" s="67"/>
      <c r="UUA22" s="67"/>
      <c r="UUB22" s="67"/>
      <c r="UUC22" s="67"/>
      <c r="UUD22" s="67"/>
      <c r="UUE22" s="67"/>
      <c r="UUF22" s="67"/>
      <c r="UUG22" s="67"/>
      <c r="UUH22" s="67"/>
      <c r="UUI22" s="67"/>
      <c r="UUJ22" s="67"/>
      <c r="UUK22" s="67"/>
      <c r="UUL22" s="67"/>
      <c r="UUM22" s="67"/>
      <c r="UUN22" s="67"/>
      <c r="UUO22" s="67"/>
      <c r="UUP22" s="67"/>
      <c r="UUQ22" s="67"/>
      <c r="UUR22" s="67"/>
      <c r="UUS22" s="67"/>
      <c r="UUT22" s="67"/>
      <c r="UUU22" s="67"/>
      <c r="UUV22" s="67"/>
      <c r="UUW22" s="67"/>
      <c r="UUX22" s="67"/>
      <c r="UUY22" s="67"/>
      <c r="UUZ22" s="67"/>
      <c r="UVA22" s="67"/>
      <c r="UVB22" s="67"/>
      <c r="UVC22" s="67"/>
      <c r="UVD22" s="67"/>
      <c r="UVE22" s="67"/>
      <c r="UVF22" s="67"/>
      <c r="UVG22" s="67"/>
      <c r="UVH22" s="67"/>
      <c r="UVI22" s="67"/>
      <c r="UVJ22" s="67"/>
      <c r="UVK22" s="67"/>
      <c r="UVL22" s="67"/>
      <c r="UVM22" s="67"/>
      <c r="UVN22" s="67"/>
      <c r="UVO22" s="67"/>
      <c r="UVP22" s="67"/>
      <c r="UVQ22" s="67"/>
      <c r="UVR22" s="67"/>
      <c r="UVS22" s="67"/>
      <c r="UVT22" s="67"/>
      <c r="UVU22" s="67"/>
      <c r="UVV22" s="67"/>
      <c r="UVW22" s="67"/>
      <c r="UVX22" s="67"/>
      <c r="UVY22" s="67"/>
      <c r="UVZ22" s="67"/>
      <c r="UWA22" s="67"/>
      <c r="UWB22" s="67"/>
      <c r="UWC22" s="67"/>
      <c r="UWD22" s="67"/>
      <c r="UWE22" s="67"/>
      <c r="UWF22" s="67"/>
      <c r="UWG22" s="67"/>
      <c r="UWH22" s="67"/>
      <c r="UWI22" s="67"/>
      <c r="UWJ22" s="67"/>
      <c r="UWK22" s="67"/>
      <c r="UWL22" s="67"/>
      <c r="UWM22" s="67"/>
      <c r="UWN22" s="67"/>
      <c r="UWO22" s="67"/>
      <c r="UWP22" s="67"/>
      <c r="UWQ22" s="67"/>
      <c r="UWR22" s="67"/>
      <c r="UWS22" s="67"/>
      <c r="UWT22" s="67"/>
      <c r="UWU22" s="67"/>
      <c r="UWV22" s="67"/>
      <c r="UWW22" s="67"/>
      <c r="UWX22" s="67"/>
      <c r="UWY22" s="67"/>
      <c r="UWZ22" s="67"/>
      <c r="UXA22" s="67"/>
      <c r="UXB22" s="67"/>
      <c r="UXC22" s="67"/>
      <c r="UXD22" s="67"/>
      <c r="UXE22" s="67"/>
      <c r="UXF22" s="67"/>
      <c r="UXG22" s="67"/>
      <c r="UXH22" s="67"/>
      <c r="UXI22" s="67"/>
      <c r="UXJ22" s="67"/>
      <c r="UXK22" s="67"/>
      <c r="UXL22" s="67"/>
      <c r="UXM22" s="67"/>
      <c r="UXN22" s="67"/>
      <c r="UXO22" s="67"/>
      <c r="UXP22" s="67"/>
      <c r="UXQ22" s="67"/>
      <c r="UXR22" s="67"/>
      <c r="UXS22" s="67"/>
      <c r="UXT22" s="67"/>
      <c r="UXU22" s="67"/>
      <c r="UXV22" s="67"/>
      <c r="UXW22" s="67"/>
      <c r="UXX22" s="67"/>
      <c r="UXY22" s="67"/>
      <c r="UXZ22" s="67"/>
      <c r="UYA22" s="67"/>
      <c r="UYB22" s="67"/>
      <c r="UYC22" s="67"/>
      <c r="UYD22" s="67"/>
      <c r="UYE22" s="67"/>
      <c r="UYF22" s="67"/>
      <c r="UYG22" s="67"/>
      <c r="UYH22" s="67"/>
      <c r="UYI22" s="67"/>
      <c r="UYJ22" s="67"/>
      <c r="UYK22" s="67"/>
      <c r="UYL22" s="67"/>
      <c r="UYM22" s="67"/>
      <c r="UYN22" s="67"/>
      <c r="UYO22" s="67"/>
      <c r="UYP22" s="67"/>
      <c r="UYQ22" s="67"/>
      <c r="UYR22" s="67"/>
      <c r="UYS22" s="67"/>
      <c r="UYT22" s="67"/>
      <c r="UYU22" s="67"/>
      <c r="UYV22" s="67"/>
      <c r="UYW22" s="67"/>
      <c r="UYX22" s="67"/>
      <c r="UYY22" s="67"/>
      <c r="UYZ22" s="67"/>
      <c r="UZA22" s="67"/>
      <c r="UZB22" s="67"/>
      <c r="UZC22" s="67"/>
      <c r="UZD22" s="67"/>
      <c r="UZE22" s="67"/>
      <c r="UZF22" s="67"/>
      <c r="UZG22" s="67"/>
      <c r="UZH22" s="67"/>
      <c r="UZI22" s="67"/>
      <c r="UZJ22" s="67"/>
      <c r="UZK22" s="67"/>
      <c r="UZL22" s="67"/>
      <c r="UZM22" s="67"/>
      <c r="UZN22" s="67"/>
      <c r="UZO22" s="67"/>
      <c r="UZP22" s="67"/>
      <c r="UZQ22" s="67"/>
      <c r="UZR22" s="67"/>
      <c r="UZS22" s="67"/>
      <c r="UZT22" s="67"/>
      <c r="UZU22" s="67"/>
      <c r="UZV22" s="67"/>
      <c r="UZW22" s="67"/>
      <c r="UZX22" s="67"/>
      <c r="UZY22" s="67"/>
      <c r="UZZ22" s="67"/>
      <c r="VAA22" s="67"/>
      <c r="VAB22" s="67"/>
      <c r="VAC22" s="67"/>
      <c r="VAD22" s="67"/>
      <c r="VAE22" s="67"/>
      <c r="VAF22" s="67"/>
      <c r="VAG22" s="67"/>
      <c r="VAH22" s="67"/>
      <c r="VAI22" s="67"/>
      <c r="VAJ22" s="67"/>
      <c r="VAK22" s="67"/>
      <c r="VAL22" s="67"/>
      <c r="VAM22" s="67"/>
      <c r="VAN22" s="67"/>
      <c r="VAO22" s="67"/>
      <c r="VAP22" s="67"/>
      <c r="VAQ22" s="67"/>
      <c r="VAR22" s="67"/>
      <c r="VAS22" s="67"/>
      <c r="VAT22" s="67"/>
      <c r="VAU22" s="67"/>
      <c r="VAV22" s="67"/>
      <c r="VAW22" s="67"/>
      <c r="VAX22" s="67"/>
      <c r="VAY22" s="67"/>
      <c r="VAZ22" s="67"/>
      <c r="VBA22" s="67"/>
      <c r="VBB22" s="67"/>
      <c r="VBC22" s="67"/>
      <c r="VBD22" s="67"/>
      <c r="VBE22" s="67"/>
      <c r="VBF22" s="67"/>
      <c r="VBG22" s="67"/>
      <c r="VBH22" s="67"/>
      <c r="VBI22" s="67"/>
      <c r="VBJ22" s="67"/>
      <c r="VBK22" s="67"/>
      <c r="VBL22" s="67"/>
      <c r="VBM22" s="67"/>
      <c r="VBN22" s="67"/>
      <c r="VBO22" s="67"/>
      <c r="VBP22" s="67"/>
      <c r="VBQ22" s="67"/>
      <c r="VBR22" s="67"/>
      <c r="VBS22" s="67"/>
      <c r="VBT22" s="67"/>
      <c r="VBU22" s="67"/>
      <c r="VBV22" s="67"/>
      <c r="VBW22" s="67"/>
      <c r="VBX22" s="67"/>
      <c r="VBY22" s="67"/>
      <c r="VBZ22" s="67"/>
      <c r="VCA22" s="67"/>
      <c r="VCB22" s="67"/>
      <c r="VCC22" s="67"/>
      <c r="VCD22" s="67"/>
      <c r="VCE22" s="67"/>
      <c r="VCF22" s="67"/>
      <c r="VCG22" s="67"/>
      <c r="VCH22" s="67"/>
      <c r="VCI22" s="67"/>
      <c r="VCJ22" s="67"/>
      <c r="VCK22" s="67"/>
      <c r="VCL22" s="67"/>
      <c r="VCM22" s="67"/>
      <c r="VCN22" s="67"/>
      <c r="VCO22" s="67"/>
      <c r="VCP22" s="67"/>
      <c r="VCQ22" s="67"/>
      <c r="VCR22" s="67"/>
      <c r="VCS22" s="67"/>
      <c r="VCT22" s="67"/>
      <c r="VCU22" s="67"/>
      <c r="VCV22" s="67"/>
      <c r="VCW22" s="67"/>
      <c r="VCX22" s="67"/>
      <c r="VCY22" s="67"/>
      <c r="VCZ22" s="67"/>
      <c r="VDA22" s="67"/>
      <c r="VDB22" s="67"/>
      <c r="VDC22" s="67"/>
      <c r="VDD22" s="67"/>
      <c r="VDE22" s="67"/>
      <c r="VDF22" s="67"/>
      <c r="VDG22" s="67"/>
      <c r="VDH22" s="67"/>
      <c r="VDI22" s="67"/>
      <c r="VDJ22" s="67"/>
      <c r="VDK22" s="67"/>
      <c r="VDL22" s="67"/>
      <c r="VDM22" s="67"/>
      <c r="VDN22" s="67"/>
      <c r="VDO22" s="67"/>
      <c r="VDP22" s="67"/>
      <c r="VDQ22" s="67"/>
      <c r="VDR22" s="67"/>
      <c r="VDS22" s="67"/>
      <c r="VDT22" s="67"/>
      <c r="VDU22" s="67"/>
      <c r="VDV22" s="67"/>
      <c r="VDW22" s="67"/>
      <c r="VDX22" s="67"/>
      <c r="VDY22" s="67"/>
      <c r="VDZ22" s="67"/>
      <c r="VEA22" s="67"/>
      <c r="VEB22" s="67"/>
      <c r="VEC22" s="67"/>
      <c r="VED22" s="67"/>
      <c r="VEE22" s="67"/>
      <c r="VEF22" s="67"/>
      <c r="VEG22" s="67"/>
      <c r="VEH22" s="67"/>
      <c r="VEI22" s="67"/>
      <c r="VEJ22" s="67"/>
      <c r="VEK22" s="67"/>
      <c r="VEL22" s="67"/>
      <c r="VEM22" s="67"/>
      <c r="VEN22" s="67"/>
      <c r="VEO22" s="67"/>
      <c r="VEP22" s="67"/>
      <c r="VEQ22" s="67"/>
      <c r="VER22" s="67"/>
      <c r="VES22" s="67"/>
      <c r="VET22" s="67"/>
      <c r="VEU22" s="67"/>
      <c r="VEV22" s="67"/>
      <c r="VEW22" s="67"/>
      <c r="VEX22" s="67"/>
      <c r="VEY22" s="67"/>
      <c r="VEZ22" s="67"/>
      <c r="VFA22" s="67"/>
      <c r="VFB22" s="67"/>
      <c r="VFC22" s="67"/>
      <c r="VFD22" s="67"/>
      <c r="VFE22" s="67"/>
      <c r="VFF22" s="67"/>
      <c r="VFG22" s="67"/>
      <c r="VFH22" s="67"/>
      <c r="VFI22" s="67"/>
      <c r="VFJ22" s="67"/>
      <c r="VFK22" s="67"/>
      <c r="VFL22" s="67"/>
      <c r="VFM22" s="67"/>
      <c r="VFN22" s="67"/>
      <c r="VFO22" s="67"/>
      <c r="VFP22" s="67"/>
      <c r="VFQ22" s="67"/>
      <c r="VFR22" s="67"/>
      <c r="VFS22" s="67"/>
      <c r="VFT22" s="67"/>
      <c r="VFU22" s="67"/>
      <c r="VFV22" s="67"/>
      <c r="VFW22" s="67"/>
      <c r="VFX22" s="67"/>
      <c r="VFY22" s="67"/>
      <c r="VFZ22" s="67"/>
      <c r="VGA22" s="67"/>
      <c r="VGB22" s="67"/>
      <c r="VGC22" s="67"/>
      <c r="VGD22" s="67"/>
      <c r="VGE22" s="67"/>
      <c r="VGF22" s="67"/>
      <c r="VGG22" s="67"/>
      <c r="VGH22" s="67"/>
      <c r="VGI22" s="67"/>
      <c r="VGJ22" s="67"/>
      <c r="VGK22" s="67"/>
      <c r="VGL22" s="67"/>
      <c r="VGM22" s="67"/>
      <c r="VGN22" s="67"/>
      <c r="VGO22" s="67"/>
      <c r="VGP22" s="67"/>
      <c r="VGQ22" s="67"/>
      <c r="VGR22" s="67"/>
      <c r="VGS22" s="67"/>
      <c r="VGT22" s="67"/>
      <c r="VGU22" s="67"/>
      <c r="VGV22" s="67"/>
      <c r="VGW22" s="67"/>
      <c r="VGX22" s="67"/>
      <c r="VGY22" s="67"/>
      <c r="VGZ22" s="67"/>
      <c r="VHA22" s="67"/>
      <c r="VHB22" s="67"/>
      <c r="VHC22" s="67"/>
      <c r="VHD22" s="67"/>
      <c r="VHE22" s="67"/>
      <c r="VHF22" s="67"/>
      <c r="VHG22" s="67"/>
      <c r="VHH22" s="67"/>
      <c r="VHI22" s="67"/>
      <c r="VHJ22" s="67"/>
      <c r="VHK22" s="67"/>
      <c r="VHL22" s="67"/>
      <c r="VHM22" s="67"/>
      <c r="VHN22" s="67"/>
      <c r="VHO22" s="67"/>
      <c r="VHP22" s="67"/>
      <c r="VHQ22" s="67"/>
      <c r="VHR22" s="67"/>
      <c r="VHS22" s="67"/>
      <c r="VHT22" s="67"/>
      <c r="VHU22" s="67"/>
      <c r="VHV22" s="67"/>
      <c r="VHW22" s="67"/>
      <c r="VHX22" s="67"/>
      <c r="VHY22" s="67"/>
      <c r="VHZ22" s="67"/>
      <c r="VIA22" s="67"/>
      <c r="VIB22" s="67"/>
      <c r="VIC22" s="67"/>
      <c r="VID22" s="67"/>
      <c r="VIE22" s="67"/>
      <c r="VIF22" s="67"/>
      <c r="VIG22" s="67"/>
      <c r="VIH22" s="67"/>
      <c r="VII22" s="67"/>
      <c r="VIJ22" s="67"/>
      <c r="VIK22" s="67"/>
      <c r="VIL22" s="67"/>
      <c r="VIM22" s="67"/>
      <c r="VIN22" s="67"/>
      <c r="VIO22" s="67"/>
      <c r="VIP22" s="67"/>
      <c r="VIQ22" s="67"/>
      <c r="VIR22" s="67"/>
      <c r="VIS22" s="67"/>
      <c r="VIT22" s="67"/>
      <c r="VIU22" s="67"/>
      <c r="VIV22" s="67"/>
      <c r="VIW22" s="67"/>
      <c r="VIX22" s="67"/>
      <c r="VIY22" s="67"/>
      <c r="VIZ22" s="67"/>
      <c r="VJA22" s="67"/>
      <c r="VJB22" s="67"/>
      <c r="VJC22" s="67"/>
      <c r="VJD22" s="67"/>
      <c r="VJE22" s="67"/>
      <c r="VJF22" s="67"/>
      <c r="VJG22" s="67"/>
      <c r="VJH22" s="67"/>
      <c r="VJI22" s="67"/>
      <c r="VJJ22" s="67"/>
      <c r="VJK22" s="67"/>
      <c r="VJL22" s="67"/>
      <c r="VJM22" s="67"/>
      <c r="VJN22" s="67"/>
      <c r="VJO22" s="67"/>
      <c r="VJP22" s="67"/>
      <c r="VJQ22" s="67"/>
      <c r="VJR22" s="67"/>
      <c r="VJS22" s="67"/>
      <c r="VJT22" s="67"/>
      <c r="VJU22" s="67"/>
      <c r="VJV22" s="67"/>
      <c r="VJW22" s="67"/>
      <c r="VJX22" s="67"/>
      <c r="VJY22" s="67"/>
      <c r="VJZ22" s="67"/>
      <c r="VKA22" s="67"/>
      <c r="VKB22" s="67"/>
      <c r="VKC22" s="67"/>
      <c r="VKD22" s="67"/>
      <c r="VKE22" s="67"/>
      <c r="VKF22" s="67"/>
      <c r="VKG22" s="67"/>
      <c r="VKH22" s="67"/>
      <c r="VKI22" s="67"/>
      <c r="VKJ22" s="67"/>
      <c r="VKK22" s="67"/>
      <c r="VKL22" s="67"/>
      <c r="VKM22" s="67"/>
      <c r="VKN22" s="67"/>
      <c r="VKO22" s="67"/>
      <c r="VKP22" s="67"/>
      <c r="VKQ22" s="67"/>
      <c r="VKR22" s="67"/>
      <c r="VKS22" s="67"/>
      <c r="VKT22" s="67"/>
      <c r="VKU22" s="67"/>
      <c r="VKV22" s="67"/>
      <c r="VKW22" s="67"/>
      <c r="VKX22" s="67"/>
      <c r="VKY22" s="67"/>
      <c r="VKZ22" s="67"/>
      <c r="VLA22" s="67"/>
      <c r="VLB22" s="67"/>
      <c r="VLC22" s="67"/>
      <c r="VLD22" s="67"/>
      <c r="VLE22" s="67"/>
      <c r="VLF22" s="67"/>
      <c r="VLG22" s="67"/>
      <c r="VLH22" s="67"/>
      <c r="VLI22" s="67"/>
      <c r="VLJ22" s="67"/>
      <c r="VLK22" s="67"/>
      <c r="VLL22" s="67"/>
      <c r="VLM22" s="67"/>
      <c r="VLN22" s="67"/>
      <c r="VLO22" s="67"/>
      <c r="VLP22" s="67"/>
      <c r="VLQ22" s="67"/>
      <c r="VLR22" s="67"/>
      <c r="VLS22" s="67"/>
      <c r="VLT22" s="67"/>
      <c r="VLU22" s="67"/>
      <c r="VLV22" s="67"/>
      <c r="VLW22" s="67"/>
      <c r="VLX22" s="67"/>
      <c r="VLY22" s="67"/>
      <c r="VLZ22" s="67"/>
      <c r="VMA22" s="67"/>
      <c r="VMB22" s="67"/>
      <c r="VMC22" s="67"/>
      <c r="VMD22" s="67"/>
      <c r="VME22" s="67"/>
      <c r="VMF22" s="67"/>
      <c r="VMG22" s="67"/>
      <c r="VMH22" s="67"/>
      <c r="VMI22" s="67"/>
      <c r="VMJ22" s="67"/>
      <c r="VMK22" s="67"/>
      <c r="VML22" s="67"/>
      <c r="VMM22" s="67"/>
      <c r="VMN22" s="67"/>
      <c r="VMO22" s="67"/>
      <c r="VMP22" s="67"/>
      <c r="VMQ22" s="67"/>
      <c r="VMR22" s="67"/>
      <c r="VMS22" s="67"/>
      <c r="VMT22" s="67"/>
      <c r="VMU22" s="67"/>
      <c r="VMV22" s="67"/>
      <c r="VMW22" s="67"/>
      <c r="VMX22" s="67"/>
      <c r="VMY22" s="67"/>
      <c r="VMZ22" s="67"/>
      <c r="VNA22" s="67"/>
      <c r="VNB22" s="67"/>
      <c r="VNC22" s="67"/>
      <c r="VND22" s="67"/>
      <c r="VNE22" s="67"/>
      <c r="VNF22" s="67"/>
      <c r="VNG22" s="67"/>
      <c r="VNH22" s="67"/>
      <c r="VNI22" s="67"/>
      <c r="VNJ22" s="67"/>
      <c r="VNK22" s="67"/>
      <c r="VNL22" s="67"/>
      <c r="VNM22" s="67"/>
      <c r="VNN22" s="67"/>
      <c r="VNO22" s="67"/>
      <c r="VNP22" s="67"/>
      <c r="VNQ22" s="67"/>
      <c r="VNR22" s="67"/>
      <c r="VNS22" s="67"/>
      <c r="VNT22" s="67"/>
      <c r="VNU22" s="67"/>
      <c r="VNV22" s="67"/>
      <c r="VNW22" s="67"/>
      <c r="VNX22" s="67"/>
      <c r="VNY22" s="67"/>
      <c r="VNZ22" s="67"/>
      <c r="VOA22" s="67"/>
      <c r="VOB22" s="67"/>
      <c r="VOC22" s="67"/>
      <c r="VOD22" s="67"/>
      <c r="VOE22" s="67"/>
      <c r="VOF22" s="67"/>
      <c r="VOG22" s="67"/>
      <c r="VOH22" s="67"/>
      <c r="VOI22" s="67"/>
      <c r="VOJ22" s="67"/>
      <c r="VOK22" s="67"/>
      <c r="VOL22" s="67"/>
      <c r="VOM22" s="67"/>
      <c r="VON22" s="67"/>
      <c r="VOO22" s="67"/>
      <c r="VOP22" s="67"/>
      <c r="VOQ22" s="67"/>
      <c r="VOR22" s="67"/>
      <c r="VOS22" s="67"/>
      <c r="VOT22" s="67"/>
      <c r="VOU22" s="67"/>
      <c r="VOV22" s="67"/>
      <c r="VOW22" s="67"/>
      <c r="VOX22" s="67"/>
      <c r="VOY22" s="67"/>
      <c r="VOZ22" s="67"/>
      <c r="VPA22" s="67"/>
      <c r="VPB22" s="67"/>
      <c r="VPC22" s="67"/>
      <c r="VPD22" s="67"/>
      <c r="VPE22" s="67"/>
      <c r="VPF22" s="67"/>
      <c r="VPG22" s="67"/>
      <c r="VPH22" s="67"/>
      <c r="VPI22" s="67"/>
      <c r="VPJ22" s="67"/>
      <c r="VPK22" s="67"/>
      <c r="VPL22" s="67"/>
      <c r="VPM22" s="67"/>
      <c r="VPN22" s="67"/>
      <c r="VPO22" s="67"/>
      <c r="VPP22" s="67"/>
      <c r="VPQ22" s="67"/>
      <c r="VPR22" s="67"/>
      <c r="VPS22" s="67"/>
      <c r="VPT22" s="67"/>
      <c r="VPU22" s="67"/>
      <c r="VPV22" s="67"/>
      <c r="VPW22" s="67"/>
      <c r="VPX22" s="67"/>
      <c r="VPY22" s="67"/>
      <c r="VPZ22" s="67"/>
      <c r="VQA22" s="67"/>
      <c r="VQB22" s="67"/>
      <c r="VQC22" s="67"/>
      <c r="VQD22" s="67"/>
      <c r="VQE22" s="67"/>
      <c r="VQF22" s="67"/>
      <c r="VQG22" s="67"/>
      <c r="VQH22" s="67"/>
      <c r="VQI22" s="67"/>
      <c r="VQJ22" s="67"/>
      <c r="VQK22" s="67"/>
      <c r="VQL22" s="67"/>
      <c r="VQM22" s="67"/>
      <c r="VQN22" s="67"/>
      <c r="VQO22" s="67"/>
      <c r="VQP22" s="67"/>
      <c r="VQQ22" s="67"/>
      <c r="VQR22" s="67"/>
      <c r="VQS22" s="67"/>
      <c r="VQT22" s="67"/>
      <c r="VQU22" s="67"/>
      <c r="VQV22" s="67"/>
      <c r="VQW22" s="67"/>
      <c r="VQX22" s="67"/>
      <c r="VQY22" s="67"/>
      <c r="VQZ22" s="67"/>
      <c r="VRA22" s="67"/>
      <c r="VRB22" s="67"/>
      <c r="VRC22" s="67"/>
      <c r="VRD22" s="67"/>
      <c r="VRE22" s="67"/>
      <c r="VRF22" s="67"/>
      <c r="VRG22" s="67"/>
      <c r="VRH22" s="67"/>
      <c r="VRI22" s="67"/>
      <c r="VRJ22" s="67"/>
      <c r="VRK22" s="67"/>
      <c r="VRL22" s="67"/>
      <c r="VRM22" s="67"/>
      <c r="VRN22" s="67"/>
      <c r="VRO22" s="67"/>
      <c r="VRP22" s="67"/>
      <c r="VRQ22" s="67"/>
      <c r="VRR22" s="67"/>
      <c r="VRS22" s="67"/>
      <c r="VRT22" s="67"/>
      <c r="VRU22" s="67"/>
      <c r="VRV22" s="67"/>
      <c r="VRW22" s="67"/>
      <c r="VRX22" s="67"/>
      <c r="VRY22" s="67"/>
      <c r="VRZ22" s="67"/>
      <c r="VSA22" s="67"/>
      <c r="VSB22" s="67"/>
      <c r="VSC22" s="67"/>
      <c r="VSD22" s="67"/>
      <c r="VSE22" s="67"/>
      <c r="VSF22" s="67"/>
      <c r="VSG22" s="67"/>
      <c r="VSH22" s="67"/>
      <c r="VSI22" s="67"/>
      <c r="VSJ22" s="67"/>
      <c r="VSK22" s="67"/>
      <c r="VSL22" s="67"/>
      <c r="VSM22" s="67"/>
      <c r="VSN22" s="67"/>
      <c r="VSO22" s="67"/>
      <c r="VSP22" s="67"/>
      <c r="VSQ22" s="67"/>
      <c r="VSR22" s="67"/>
      <c r="VSS22" s="67"/>
      <c r="VST22" s="67"/>
      <c r="VSU22" s="67"/>
      <c r="VSV22" s="67"/>
      <c r="VSW22" s="67"/>
      <c r="VSX22" s="67"/>
      <c r="VSY22" s="67"/>
      <c r="VSZ22" s="67"/>
      <c r="VTA22" s="67"/>
      <c r="VTB22" s="67"/>
      <c r="VTC22" s="67"/>
      <c r="VTD22" s="67"/>
      <c r="VTE22" s="67"/>
      <c r="VTF22" s="67"/>
      <c r="VTG22" s="67"/>
      <c r="VTH22" s="67"/>
      <c r="VTI22" s="67"/>
      <c r="VTJ22" s="67"/>
      <c r="VTK22" s="67"/>
      <c r="VTL22" s="67"/>
      <c r="VTM22" s="67"/>
      <c r="VTN22" s="67"/>
      <c r="VTO22" s="67"/>
      <c r="VTP22" s="67"/>
      <c r="VTQ22" s="67"/>
      <c r="VTR22" s="67"/>
      <c r="VTS22" s="67"/>
      <c r="VTT22" s="67"/>
      <c r="VTU22" s="67"/>
      <c r="VTV22" s="67"/>
      <c r="VTW22" s="67"/>
      <c r="VTX22" s="67"/>
      <c r="VTY22" s="67"/>
      <c r="VTZ22" s="67"/>
      <c r="VUA22" s="67"/>
      <c r="VUB22" s="67"/>
      <c r="VUC22" s="67"/>
      <c r="VUD22" s="67"/>
      <c r="VUE22" s="67"/>
      <c r="VUF22" s="67"/>
      <c r="VUG22" s="67"/>
      <c r="VUH22" s="67"/>
      <c r="VUI22" s="67"/>
      <c r="VUJ22" s="67"/>
      <c r="VUK22" s="67"/>
      <c r="VUL22" s="67"/>
      <c r="VUM22" s="67"/>
      <c r="VUN22" s="67"/>
      <c r="VUO22" s="67"/>
      <c r="VUP22" s="67"/>
      <c r="VUQ22" s="67"/>
      <c r="VUR22" s="67"/>
      <c r="VUS22" s="67"/>
      <c r="VUT22" s="67"/>
      <c r="VUU22" s="67"/>
      <c r="VUV22" s="67"/>
      <c r="VUW22" s="67"/>
      <c r="VUX22" s="67"/>
      <c r="VUY22" s="67"/>
      <c r="VUZ22" s="67"/>
      <c r="VVA22" s="67"/>
      <c r="VVB22" s="67"/>
      <c r="VVC22" s="67"/>
      <c r="VVD22" s="67"/>
      <c r="VVE22" s="67"/>
      <c r="VVF22" s="67"/>
      <c r="VVG22" s="67"/>
      <c r="VVH22" s="67"/>
      <c r="VVI22" s="67"/>
      <c r="VVJ22" s="67"/>
      <c r="VVK22" s="67"/>
      <c r="VVL22" s="67"/>
      <c r="VVM22" s="67"/>
      <c r="VVN22" s="67"/>
      <c r="VVO22" s="67"/>
      <c r="VVP22" s="67"/>
      <c r="VVQ22" s="67"/>
      <c r="VVR22" s="67"/>
      <c r="VVS22" s="67"/>
      <c r="VVT22" s="67"/>
      <c r="VVU22" s="67"/>
      <c r="VVV22" s="67"/>
      <c r="VVW22" s="67"/>
      <c r="VVX22" s="67"/>
      <c r="VVY22" s="67"/>
      <c r="VVZ22" s="67"/>
      <c r="VWA22" s="67"/>
      <c r="VWB22" s="67"/>
      <c r="VWC22" s="67"/>
      <c r="VWD22" s="67"/>
      <c r="VWE22" s="67"/>
      <c r="VWF22" s="67"/>
      <c r="VWG22" s="67"/>
      <c r="VWH22" s="67"/>
      <c r="VWI22" s="67"/>
      <c r="VWJ22" s="67"/>
      <c r="VWK22" s="67"/>
      <c r="VWL22" s="67"/>
      <c r="VWM22" s="67"/>
      <c r="VWN22" s="67"/>
      <c r="VWO22" s="67"/>
      <c r="VWP22" s="67"/>
      <c r="VWQ22" s="67"/>
      <c r="VWR22" s="67"/>
      <c r="VWS22" s="67"/>
      <c r="VWT22" s="67"/>
      <c r="VWU22" s="67"/>
      <c r="VWV22" s="67"/>
      <c r="VWW22" s="67"/>
      <c r="VWX22" s="67"/>
      <c r="VWY22" s="67"/>
      <c r="VWZ22" s="67"/>
      <c r="VXA22" s="67"/>
      <c r="VXB22" s="67"/>
      <c r="VXC22" s="67"/>
      <c r="VXD22" s="67"/>
      <c r="VXE22" s="67"/>
      <c r="VXF22" s="67"/>
      <c r="VXG22" s="67"/>
      <c r="VXH22" s="67"/>
      <c r="VXI22" s="67"/>
      <c r="VXJ22" s="67"/>
      <c r="VXK22" s="67"/>
      <c r="VXL22" s="67"/>
      <c r="VXM22" s="67"/>
      <c r="VXN22" s="67"/>
      <c r="VXO22" s="67"/>
      <c r="VXP22" s="67"/>
      <c r="VXQ22" s="67"/>
      <c r="VXR22" s="67"/>
      <c r="VXS22" s="67"/>
      <c r="VXT22" s="67"/>
      <c r="VXU22" s="67"/>
      <c r="VXV22" s="67"/>
      <c r="VXW22" s="67"/>
      <c r="VXX22" s="67"/>
      <c r="VXY22" s="67"/>
      <c r="VXZ22" s="67"/>
      <c r="VYA22" s="67"/>
      <c r="VYB22" s="67"/>
      <c r="VYC22" s="67"/>
      <c r="VYD22" s="67"/>
      <c r="VYE22" s="67"/>
      <c r="VYF22" s="67"/>
      <c r="VYG22" s="67"/>
      <c r="VYH22" s="67"/>
      <c r="VYI22" s="67"/>
      <c r="VYJ22" s="67"/>
      <c r="VYK22" s="67"/>
      <c r="VYL22" s="67"/>
      <c r="VYM22" s="67"/>
      <c r="VYN22" s="67"/>
      <c r="VYO22" s="67"/>
      <c r="VYP22" s="67"/>
      <c r="VYQ22" s="67"/>
      <c r="VYR22" s="67"/>
      <c r="VYS22" s="67"/>
      <c r="VYT22" s="67"/>
      <c r="VYU22" s="67"/>
      <c r="VYV22" s="67"/>
      <c r="VYW22" s="67"/>
      <c r="VYX22" s="67"/>
      <c r="VYY22" s="67"/>
      <c r="VYZ22" s="67"/>
      <c r="VZA22" s="67"/>
      <c r="VZB22" s="67"/>
      <c r="VZC22" s="67"/>
      <c r="VZD22" s="67"/>
      <c r="VZE22" s="67"/>
      <c r="VZF22" s="67"/>
      <c r="VZG22" s="67"/>
      <c r="VZH22" s="67"/>
      <c r="VZI22" s="67"/>
      <c r="VZJ22" s="67"/>
      <c r="VZK22" s="67"/>
      <c r="VZL22" s="67"/>
      <c r="VZM22" s="67"/>
      <c r="VZN22" s="67"/>
      <c r="VZO22" s="67"/>
      <c r="VZP22" s="67"/>
      <c r="VZQ22" s="67"/>
      <c r="VZR22" s="67"/>
      <c r="VZS22" s="67"/>
      <c r="VZT22" s="67"/>
      <c r="VZU22" s="67"/>
      <c r="VZV22" s="67"/>
      <c r="VZW22" s="67"/>
      <c r="VZX22" s="67"/>
      <c r="VZY22" s="67"/>
      <c r="VZZ22" s="67"/>
      <c r="WAA22" s="67"/>
      <c r="WAB22" s="67"/>
      <c r="WAC22" s="67"/>
      <c r="WAD22" s="67"/>
      <c r="WAE22" s="67"/>
      <c r="WAF22" s="67"/>
      <c r="WAG22" s="67"/>
      <c r="WAH22" s="67"/>
      <c r="WAI22" s="67"/>
      <c r="WAJ22" s="67"/>
      <c r="WAK22" s="67"/>
      <c r="WAL22" s="67"/>
      <c r="WAM22" s="67"/>
      <c r="WAN22" s="67"/>
      <c r="WAO22" s="67"/>
      <c r="WAP22" s="67"/>
      <c r="WAQ22" s="67"/>
      <c r="WAR22" s="67"/>
      <c r="WAS22" s="67"/>
      <c r="WAT22" s="67"/>
      <c r="WAU22" s="67"/>
      <c r="WAV22" s="67"/>
      <c r="WAW22" s="67"/>
      <c r="WAX22" s="67"/>
      <c r="WAY22" s="67"/>
      <c r="WAZ22" s="67"/>
      <c r="WBA22" s="67"/>
      <c r="WBB22" s="67"/>
      <c r="WBC22" s="67"/>
      <c r="WBD22" s="67"/>
      <c r="WBE22" s="67"/>
      <c r="WBF22" s="67"/>
      <c r="WBG22" s="67"/>
      <c r="WBH22" s="67"/>
      <c r="WBI22" s="67"/>
      <c r="WBJ22" s="67"/>
      <c r="WBK22" s="67"/>
      <c r="WBL22" s="67"/>
      <c r="WBM22" s="67"/>
      <c r="WBN22" s="67"/>
      <c r="WBO22" s="67"/>
      <c r="WBP22" s="67"/>
      <c r="WBQ22" s="67"/>
      <c r="WBR22" s="67"/>
      <c r="WBS22" s="67"/>
      <c r="WBT22" s="67"/>
      <c r="WBU22" s="67"/>
      <c r="WBV22" s="67"/>
      <c r="WBW22" s="67"/>
      <c r="WBX22" s="67"/>
      <c r="WBY22" s="67"/>
      <c r="WBZ22" s="67"/>
      <c r="WCA22" s="67"/>
      <c r="WCB22" s="67"/>
      <c r="WCC22" s="67"/>
      <c r="WCD22" s="67"/>
      <c r="WCE22" s="67"/>
      <c r="WCF22" s="67"/>
      <c r="WCG22" s="67"/>
      <c r="WCH22" s="67"/>
      <c r="WCI22" s="67"/>
      <c r="WCJ22" s="67"/>
      <c r="WCK22" s="67"/>
      <c r="WCL22" s="67"/>
      <c r="WCM22" s="67"/>
      <c r="WCN22" s="67"/>
      <c r="WCO22" s="67"/>
      <c r="WCP22" s="67"/>
      <c r="WCQ22" s="67"/>
      <c r="WCR22" s="67"/>
      <c r="WCS22" s="67"/>
      <c r="WCT22" s="67"/>
      <c r="WCU22" s="67"/>
      <c r="WCV22" s="67"/>
      <c r="WCW22" s="67"/>
      <c r="WCX22" s="67"/>
      <c r="WCY22" s="67"/>
      <c r="WCZ22" s="67"/>
      <c r="WDA22" s="67"/>
      <c r="WDB22" s="67"/>
      <c r="WDC22" s="67"/>
      <c r="WDD22" s="67"/>
      <c r="WDE22" s="67"/>
      <c r="WDF22" s="67"/>
      <c r="WDG22" s="67"/>
      <c r="WDH22" s="67"/>
      <c r="WDI22" s="67"/>
      <c r="WDJ22" s="67"/>
      <c r="WDK22" s="67"/>
      <c r="WDL22" s="67"/>
      <c r="WDM22" s="67"/>
      <c r="WDN22" s="67"/>
      <c r="WDO22" s="67"/>
      <c r="WDP22" s="67"/>
      <c r="WDQ22" s="67"/>
      <c r="WDR22" s="67"/>
      <c r="WDS22" s="67"/>
      <c r="WDT22" s="67"/>
      <c r="WDU22" s="67"/>
      <c r="WDV22" s="67"/>
      <c r="WDW22" s="67"/>
      <c r="WDX22" s="67"/>
      <c r="WDY22" s="67"/>
      <c r="WDZ22" s="67"/>
      <c r="WEA22" s="67"/>
      <c r="WEB22" s="67"/>
      <c r="WEC22" s="67"/>
      <c r="WED22" s="67"/>
      <c r="WEE22" s="67"/>
      <c r="WEF22" s="67"/>
      <c r="WEG22" s="67"/>
      <c r="WEH22" s="67"/>
      <c r="WEI22" s="67"/>
      <c r="WEJ22" s="67"/>
      <c r="WEK22" s="67"/>
      <c r="WEL22" s="67"/>
      <c r="WEM22" s="67"/>
      <c r="WEN22" s="67"/>
      <c r="WEO22" s="67"/>
      <c r="WEP22" s="67"/>
      <c r="WEQ22" s="67"/>
      <c r="WER22" s="67"/>
      <c r="WES22" s="67"/>
      <c r="WET22" s="67"/>
      <c r="WEU22" s="67"/>
      <c r="WEV22" s="67"/>
      <c r="WEW22" s="67"/>
      <c r="WEX22" s="67"/>
      <c r="WEY22" s="67"/>
      <c r="WEZ22" s="67"/>
      <c r="WFA22" s="67"/>
      <c r="WFB22" s="67"/>
      <c r="WFC22" s="67"/>
      <c r="WFD22" s="67"/>
      <c r="WFE22" s="67"/>
      <c r="WFF22" s="67"/>
      <c r="WFG22" s="67"/>
      <c r="WFH22" s="67"/>
      <c r="WFI22" s="67"/>
      <c r="WFJ22" s="67"/>
      <c r="WFK22" s="67"/>
      <c r="WFL22" s="67"/>
      <c r="WFM22" s="67"/>
      <c r="WFN22" s="67"/>
      <c r="WFO22" s="67"/>
      <c r="WFP22" s="67"/>
      <c r="WFQ22" s="67"/>
      <c r="WFR22" s="67"/>
      <c r="WFS22" s="67"/>
      <c r="WFT22" s="67"/>
      <c r="WFU22" s="67"/>
      <c r="WFV22" s="67"/>
      <c r="WFW22" s="67"/>
      <c r="WFX22" s="67"/>
      <c r="WFY22" s="67"/>
      <c r="WFZ22" s="67"/>
      <c r="WGA22" s="67"/>
      <c r="WGB22" s="67"/>
      <c r="WGC22" s="67"/>
      <c r="WGD22" s="67"/>
      <c r="WGE22" s="67"/>
      <c r="WGF22" s="67"/>
      <c r="WGG22" s="67"/>
      <c r="WGH22" s="67"/>
      <c r="WGI22" s="67"/>
      <c r="WGJ22" s="67"/>
      <c r="WGK22" s="67"/>
      <c r="WGL22" s="67"/>
      <c r="WGM22" s="67"/>
      <c r="WGN22" s="67"/>
      <c r="WGO22" s="67"/>
      <c r="WGP22" s="67"/>
      <c r="WGQ22" s="67"/>
      <c r="WGR22" s="67"/>
      <c r="WGS22" s="67"/>
      <c r="WGT22" s="67"/>
      <c r="WGU22" s="67"/>
      <c r="WGV22" s="67"/>
      <c r="WGW22" s="67"/>
      <c r="WGX22" s="67"/>
      <c r="WGY22" s="67"/>
      <c r="WGZ22" s="67"/>
      <c r="WHA22" s="67"/>
      <c r="WHB22" s="67"/>
      <c r="WHC22" s="67"/>
      <c r="WHD22" s="67"/>
      <c r="WHE22" s="67"/>
      <c r="WHF22" s="67"/>
      <c r="WHG22" s="67"/>
      <c r="WHH22" s="67"/>
      <c r="WHI22" s="67"/>
      <c r="WHJ22" s="67"/>
      <c r="WHK22" s="67"/>
      <c r="WHL22" s="67"/>
      <c r="WHM22" s="67"/>
      <c r="WHN22" s="67"/>
      <c r="WHO22" s="67"/>
      <c r="WHP22" s="67"/>
      <c r="WHQ22" s="67"/>
      <c r="WHR22" s="67"/>
      <c r="WHS22" s="67"/>
      <c r="WHT22" s="67"/>
      <c r="WHU22" s="67"/>
      <c r="WHV22" s="67"/>
      <c r="WHW22" s="67"/>
      <c r="WHX22" s="67"/>
      <c r="WHY22" s="67"/>
      <c r="WHZ22" s="67"/>
      <c r="WIA22" s="67"/>
      <c r="WIB22" s="67"/>
      <c r="WIC22" s="67"/>
      <c r="WID22" s="67"/>
      <c r="WIE22" s="67"/>
      <c r="WIF22" s="67"/>
      <c r="WIG22" s="67"/>
      <c r="WIH22" s="67"/>
      <c r="WII22" s="67"/>
      <c r="WIJ22" s="67"/>
      <c r="WIK22" s="67"/>
      <c r="WIL22" s="67"/>
      <c r="WIM22" s="67"/>
      <c r="WIN22" s="67"/>
      <c r="WIO22" s="67"/>
      <c r="WIP22" s="67"/>
      <c r="WIQ22" s="67"/>
      <c r="WIR22" s="67"/>
      <c r="WIS22" s="67"/>
      <c r="WIT22" s="67"/>
      <c r="WIU22" s="67"/>
      <c r="WIV22" s="67"/>
      <c r="WIW22" s="67"/>
      <c r="WIX22" s="67"/>
      <c r="WIY22" s="67"/>
      <c r="WIZ22" s="67"/>
      <c r="WJA22" s="67"/>
      <c r="WJB22" s="67"/>
      <c r="WJC22" s="67"/>
      <c r="WJD22" s="67"/>
      <c r="WJE22" s="67"/>
      <c r="WJF22" s="67"/>
      <c r="WJG22" s="67"/>
      <c r="WJH22" s="67"/>
      <c r="WJI22" s="67"/>
      <c r="WJJ22" s="67"/>
      <c r="WJK22" s="67"/>
      <c r="WJL22" s="67"/>
      <c r="WJM22" s="67"/>
      <c r="WJN22" s="67"/>
      <c r="WJO22" s="67"/>
      <c r="WJP22" s="67"/>
      <c r="WJQ22" s="67"/>
      <c r="WJR22" s="67"/>
      <c r="WJS22" s="67"/>
      <c r="WJT22" s="67"/>
      <c r="WJU22" s="67"/>
      <c r="WJV22" s="67"/>
      <c r="WJW22" s="67"/>
      <c r="WJX22" s="67"/>
      <c r="WJY22" s="67"/>
      <c r="WJZ22" s="67"/>
      <c r="WKA22" s="67"/>
      <c r="WKB22" s="67"/>
      <c r="WKC22" s="67"/>
      <c r="WKD22" s="67"/>
      <c r="WKE22" s="67"/>
      <c r="WKF22" s="67"/>
      <c r="WKG22" s="67"/>
      <c r="WKH22" s="67"/>
      <c r="WKI22" s="67"/>
      <c r="WKJ22" s="67"/>
      <c r="WKK22" s="67"/>
      <c r="WKL22" s="67"/>
      <c r="WKM22" s="67"/>
      <c r="WKN22" s="67"/>
      <c r="WKO22" s="67"/>
      <c r="WKP22" s="67"/>
      <c r="WKQ22" s="67"/>
      <c r="WKR22" s="67"/>
      <c r="WKS22" s="67"/>
      <c r="WKT22" s="67"/>
      <c r="WKU22" s="67"/>
      <c r="WKV22" s="67"/>
      <c r="WKW22" s="67"/>
      <c r="WKX22" s="67"/>
      <c r="WKY22" s="67"/>
      <c r="WKZ22" s="67"/>
      <c r="WLA22" s="67"/>
      <c r="WLB22" s="67"/>
      <c r="WLC22" s="67"/>
      <c r="WLD22" s="67"/>
      <c r="WLE22" s="67"/>
      <c r="WLF22" s="67"/>
      <c r="WLG22" s="67"/>
      <c r="WLH22" s="67"/>
      <c r="WLI22" s="67"/>
      <c r="WLJ22" s="67"/>
      <c r="WLK22" s="67"/>
      <c r="WLL22" s="67"/>
      <c r="WLM22" s="67"/>
      <c r="WLN22" s="67"/>
      <c r="WLO22" s="67"/>
      <c r="WLP22" s="67"/>
      <c r="WLQ22" s="67"/>
      <c r="WLR22" s="67"/>
      <c r="WLS22" s="67"/>
      <c r="WLT22" s="67"/>
      <c r="WLU22" s="67"/>
      <c r="WLV22" s="67"/>
      <c r="WLW22" s="67"/>
      <c r="WLX22" s="67"/>
      <c r="WLY22" s="67"/>
      <c r="WLZ22" s="67"/>
      <c r="WMA22" s="67"/>
      <c r="WMB22" s="67"/>
      <c r="WMC22" s="67"/>
      <c r="WMD22" s="67"/>
      <c r="WME22" s="67"/>
      <c r="WMF22" s="67"/>
      <c r="WMG22" s="67"/>
      <c r="WMH22" s="67"/>
      <c r="WMI22" s="67"/>
      <c r="WMJ22" s="67"/>
      <c r="WMK22" s="67"/>
      <c r="WML22" s="67"/>
      <c r="WMM22" s="67"/>
      <c r="WMN22" s="67"/>
      <c r="WMO22" s="67"/>
      <c r="WMP22" s="67"/>
      <c r="WMQ22" s="67"/>
      <c r="WMR22" s="67"/>
      <c r="WMS22" s="67"/>
      <c r="WMT22" s="67"/>
      <c r="WMU22" s="67"/>
      <c r="WMV22" s="67"/>
      <c r="WMW22" s="67"/>
      <c r="WMX22" s="67"/>
      <c r="WMY22" s="67"/>
      <c r="WMZ22" s="67"/>
      <c r="WNA22" s="67"/>
      <c r="WNB22" s="67"/>
      <c r="WNC22" s="67"/>
      <c r="WND22" s="67"/>
      <c r="WNE22" s="67"/>
      <c r="WNF22" s="67"/>
      <c r="WNG22" s="67"/>
      <c r="WNH22" s="67"/>
      <c r="WNI22" s="67"/>
      <c r="WNJ22" s="67"/>
      <c r="WNK22" s="67"/>
      <c r="WNL22" s="67"/>
      <c r="WNM22" s="67"/>
      <c r="WNN22" s="67"/>
      <c r="WNO22" s="67"/>
      <c r="WNP22" s="67"/>
      <c r="WNQ22" s="67"/>
      <c r="WNR22" s="67"/>
      <c r="WNS22" s="67"/>
      <c r="WNT22" s="67"/>
      <c r="WNU22" s="67"/>
      <c r="WNV22" s="67"/>
      <c r="WNW22" s="67"/>
      <c r="WNX22" s="67"/>
      <c r="WNY22" s="67"/>
      <c r="WNZ22" s="67"/>
      <c r="WOA22" s="67"/>
      <c r="WOB22" s="67"/>
      <c r="WOC22" s="67"/>
      <c r="WOD22" s="67"/>
      <c r="WOE22" s="67"/>
      <c r="WOF22" s="67"/>
      <c r="WOG22" s="67"/>
      <c r="WOH22" s="67"/>
      <c r="WOI22" s="67"/>
      <c r="WOJ22" s="67"/>
      <c r="WOK22" s="67"/>
      <c r="WOL22" s="67"/>
      <c r="WOM22" s="67"/>
      <c r="WON22" s="67"/>
      <c r="WOO22" s="67"/>
      <c r="WOP22" s="67"/>
      <c r="WOQ22" s="67"/>
      <c r="WOR22" s="67"/>
      <c r="WOS22" s="67"/>
      <c r="WOT22" s="67"/>
      <c r="WOU22" s="67"/>
      <c r="WOV22" s="67"/>
      <c r="WOW22" s="67"/>
      <c r="WOX22" s="67"/>
      <c r="WOY22" s="67"/>
      <c r="WOZ22" s="67"/>
      <c r="WPA22" s="67"/>
      <c r="WPB22" s="67"/>
      <c r="WPC22" s="67"/>
      <c r="WPD22" s="67"/>
      <c r="WPE22" s="67"/>
      <c r="WPF22" s="67"/>
      <c r="WPG22" s="67"/>
      <c r="WPH22" s="67"/>
      <c r="WPI22" s="67"/>
      <c r="WPJ22" s="67"/>
      <c r="WPK22" s="67"/>
      <c r="WPL22" s="67"/>
      <c r="WPM22" s="67"/>
      <c r="WPN22" s="67"/>
      <c r="WPO22" s="67"/>
      <c r="WPP22" s="67"/>
      <c r="WPQ22" s="67"/>
      <c r="WPR22" s="67"/>
      <c r="WPS22" s="67"/>
      <c r="WPT22" s="67"/>
      <c r="WPU22" s="67"/>
      <c r="WPV22" s="67"/>
      <c r="WPW22" s="67"/>
      <c r="WPX22" s="67"/>
      <c r="WPY22" s="67"/>
      <c r="WPZ22" s="67"/>
      <c r="WQA22" s="67"/>
      <c r="WQB22" s="67"/>
      <c r="WQC22" s="67"/>
      <c r="WQD22" s="67"/>
      <c r="WQE22" s="67"/>
      <c r="WQF22" s="67"/>
      <c r="WQG22" s="67"/>
      <c r="WQH22" s="67"/>
      <c r="WQI22" s="67"/>
      <c r="WQJ22" s="67"/>
      <c r="WQK22" s="67"/>
      <c r="WQL22" s="67"/>
      <c r="WQM22" s="67"/>
      <c r="WQN22" s="67"/>
      <c r="WQO22" s="67"/>
      <c r="WQP22" s="67"/>
      <c r="WQQ22" s="67"/>
      <c r="WQR22" s="67"/>
      <c r="WQS22" s="67"/>
      <c r="WQT22" s="67"/>
      <c r="WQU22" s="67"/>
      <c r="WQV22" s="67"/>
      <c r="WQW22" s="67"/>
      <c r="WQX22" s="67"/>
      <c r="WQY22" s="67"/>
      <c r="WQZ22" s="67"/>
      <c r="WRA22" s="67"/>
      <c r="WRB22" s="67"/>
      <c r="WRC22" s="67"/>
      <c r="WRD22" s="67"/>
      <c r="WRE22" s="67"/>
      <c r="WRF22" s="67"/>
      <c r="WRG22" s="67"/>
      <c r="WRH22" s="67"/>
      <c r="WRI22" s="67"/>
      <c r="WRJ22" s="67"/>
      <c r="WRK22" s="67"/>
      <c r="WRL22" s="67"/>
      <c r="WRM22" s="67"/>
      <c r="WRN22" s="67"/>
      <c r="WRO22" s="67"/>
      <c r="WRP22" s="67"/>
      <c r="WRQ22" s="67"/>
      <c r="WRR22" s="67"/>
      <c r="WRS22" s="67"/>
      <c r="WRT22" s="67"/>
      <c r="WRU22" s="67"/>
      <c r="WRV22" s="67"/>
      <c r="WRW22" s="67"/>
      <c r="WRX22" s="67"/>
      <c r="WRY22" s="67"/>
      <c r="WRZ22" s="67"/>
      <c r="WSA22" s="67"/>
      <c r="WSB22" s="67"/>
      <c r="WSC22" s="67"/>
      <c r="WSD22" s="67"/>
      <c r="WSE22" s="67"/>
      <c r="WSF22" s="67"/>
      <c r="WSG22" s="67"/>
      <c r="WSH22" s="67"/>
      <c r="WSI22" s="67"/>
      <c r="WSJ22" s="67"/>
      <c r="WSK22" s="67"/>
      <c r="WSL22" s="67"/>
      <c r="WSM22" s="67"/>
      <c r="WSN22" s="67"/>
      <c r="WSO22" s="67"/>
      <c r="WSP22" s="67"/>
      <c r="WSQ22" s="67"/>
      <c r="WSR22" s="67"/>
      <c r="WSS22" s="67"/>
      <c r="WST22" s="67"/>
      <c r="WSU22" s="67"/>
      <c r="WSV22" s="67"/>
      <c r="WSW22" s="67"/>
      <c r="WSX22" s="67"/>
      <c r="WSY22" s="67"/>
      <c r="WSZ22" s="67"/>
      <c r="WTA22" s="67"/>
      <c r="WTB22" s="67"/>
      <c r="WTC22" s="67"/>
      <c r="WTD22" s="67"/>
      <c r="WTE22" s="67"/>
      <c r="WTF22" s="67"/>
      <c r="WTG22" s="67"/>
      <c r="WTH22" s="67"/>
      <c r="WTI22" s="67"/>
      <c r="WTJ22" s="67"/>
      <c r="WTK22" s="67"/>
      <c r="WTL22" s="67"/>
      <c r="WTM22" s="67"/>
      <c r="WTN22" s="67"/>
      <c r="WTO22" s="67"/>
      <c r="WTP22" s="67"/>
      <c r="WTQ22" s="67"/>
      <c r="WTR22" s="67"/>
      <c r="WTS22" s="67"/>
      <c r="WTT22" s="67"/>
      <c r="WTU22" s="67"/>
      <c r="WTV22" s="67"/>
      <c r="WTW22" s="67"/>
      <c r="WTX22" s="67"/>
      <c r="WTY22" s="67"/>
      <c r="WTZ22" s="67"/>
      <c r="WUA22" s="67"/>
      <c r="WUB22" s="67"/>
      <c r="WUC22" s="67"/>
      <c r="WUD22" s="67"/>
      <c r="WUE22" s="67"/>
      <c r="WUF22" s="67"/>
      <c r="WUG22" s="67"/>
      <c r="WUH22" s="67"/>
      <c r="WUI22" s="67"/>
      <c r="WUJ22" s="67"/>
      <c r="WUK22" s="67"/>
      <c r="WUL22" s="67"/>
      <c r="WUM22" s="67"/>
      <c r="WUN22" s="67"/>
      <c r="WUO22" s="67"/>
      <c r="WUP22" s="67"/>
      <c r="WUQ22" s="67"/>
      <c r="WUR22" s="67"/>
      <c r="WUS22" s="67"/>
      <c r="WUT22" s="67"/>
      <c r="WUU22" s="67"/>
      <c r="WUV22" s="67"/>
      <c r="WUW22" s="67"/>
      <c r="WUX22" s="67"/>
      <c r="WUY22" s="67"/>
      <c r="WUZ22" s="67"/>
      <c r="WVA22" s="67"/>
      <c r="WVB22" s="67"/>
      <c r="WVC22" s="67"/>
      <c r="WVD22" s="67"/>
      <c r="WVE22" s="67"/>
      <c r="WVF22" s="67"/>
      <c r="WVG22" s="67"/>
      <c r="WVH22" s="67"/>
      <c r="WVI22" s="67"/>
      <c r="WVJ22" s="67"/>
      <c r="WVK22" s="67"/>
      <c r="WVL22" s="67"/>
      <c r="WVM22" s="67"/>
      <c r="WVN22" s="67"/>
      <c r="WVO22" s="67"/>
      <c r="WVP22" s="67"/>
      <c r="WVQ22" s="67"/>
      <c r="WVR22" s="67"/>
      <c r="WVS22" s="67"/>
      <c r="WVT22" s="67"/>
      <c r="WVU22" s="67"/>
      <c r="WVV22" s="67"/>
      <c r="WVW22" s="67"/>
      <c r="WVX22" s="67"/>
      <c r="WVY22" s="67"/>
      <c r="WVZ22" s="67"/>
      <c r="WWA22" s="67"/>
      <c r="WWB22" s="67"/>
      <c r="WWC22" s="67"/>
      <c r="WWD22" s="67"/>
      <c r="WWE22" s="67"/>
      <c r="WWF22" s="67"/>
      <c r="WWG22" s="67"/>
      <c r="WWH22" s="67"/>
      <c r="WWI22" s="67"/>
      <c r="WWJ22" s="67"/>
      <c r="WWK22" s="67"/>
      <c r="WWL22" s="67"/>
      <c r="WWM22" s="67"/>
      <c r="WWN22" s="67"/>
      <c r="WWO22" s="67"/>
      <c r="WWP22" s="67"/>
      <c r="WWQ22" s="67"/>
      <c r="WWR22" s="67"/>
      <c r="WWS22" s="67"/>
      <c r="WWT22" s="67"/>
      <c r="WWU22" s="67"/>
      <c r="WWV22" s="67"/>
      <c r="WWW22" s="67"/>
      <c r="WWX22" s="67"/>
      <c r="WWY22" s="67"/>
      <c r="WWZ22" s="67"/>
      <c r="WXA22" s="67"/>
      <c r="WXB22" s="67"/>
      <c r="WXC22" s="67"/>
      <c r="WXD22" s="67"/>
      <c r="WXE22" s="67"/>
      <c r="WXF22" s="67"/>
      <c r="WXG22" s="67"/>
      <c r="WXH22" s="67"/>
      <c r="WXI22" s="67"/>
      <c r="WXJ22" s="67"/>
      <c r="WXK22" s="67"/>
      <c r="WXL22" s="67"/>
      <c r="WXM22" s="67"/>
      <c r="WXN22" s="67"/>
      <c r="WXO22" s="67"/>
      <c r="WXP22" s="67"/>
      <c r="WXQ22" s="67"/>
      <c r="WXR22" s="67"/>
      <c r="WXS22" s="67"/>
      <c r="WXT22" s="67"/>
      <c r="WXU22" s="67"/>
      <c r="WXV22" s="67"/>
      <c r="WXW22" s="67"/>
      <c r="WXX22" s="67"/>
      <c r="WXY22" s="67"/>
      <c r="WXZ22" s="67"/>
      <c r="WYA22" s="67"/>
      <c r="WYB22" s="67"/>
      <c r="WYC22" s="67"/>
      <c r="WYD22" s="67"/>
      <c r="WYE22" s="67"/>
      <c r="WYF22" s="67"/>
      <c r="WYG22" s="67"/>
      <c r="WYH22" s="67"/>
      <c r="WYI22" s="67"/>
      <c r="WYJ22" s="67"/>
      <c r="WYK22" s="67"/>
      <c r="WYL22" s="67"/>
      <c r="WYM22" s="67"/>
      <c r="WYN22" s="67"/>
      <c r="WYO22" s="67"/>
      <c r="WYP22" s="67"/>
      <c r="WYQ22" s="67"/>
      <c r="WYR22" s="67"/>
      <c r="WYS22" s="67"/>
      <c r="WYT22" s="67"/>
      <c r="WYU22" s="67"/>
      <c r="WYV22" s="67"/>
      <c r="WYW22" s="67"/>
      <c r="WYX22" s="67"/>
      <c r="WYY22" s="67"/>
      <c r="WYZ22" s="67"/>
      <c r="WZA22" s="67"/>
      <c r="WZB22" s="67"/>
      <c r="WZC22" s="67"/>
      <c r="WZD22" s="67"/>
      <c r="WZE22" s="67"/>
      <c r="WZF22" s="67"/>
      <c r="WZG22" s="67"/>
      <c r="WZH22" s="67"/>
      <c r="WZI22" s="67"/>
      <c r="WZJ22" s="67"/>
      <c r="WZK22" s="67"/>
      <c r="WZL22" s="67"/>
      <c r="WZM22" s="67"/>
      <c r="WZN22" s="67"/>
      <c r="WZO22" s="67"/>
      <c r="WZP22" s="67"/>
      <c r="WZQ22" s="67"/>
      <c r="WZR22" s="67"/>
      <c r="WZS22" s="67"/>
      <c r="WZT22" s="67"/>
      <c r="WZU22" s="67"/>
      <c r="WZV22" s="67"/>
      <c r="WZW22" s="67"/>
      <c r="WZX22" s="67"/>
      <c r="WZY22" s="67"/>
      <c r="WZZ22" s="67"/>
      <c r="XAA22" s="67"/>
      <c r="XAB22" s="67"/>
      <c r="XAC22" s="67"/>
      <c r="XAD22" s="67"/>
      <c r="XAE22" s="67"/>
      <c r="XAF22" s="67"/>
      <c r="XAG22" s="67"/>
      <c r="XAH22" s="67"/>
      <c r="XAI22" s="67"/>
      <c r="XAJ22" s="67"/>
      <c r="XAK22" s="67"/>
      <c r="XAL22" s="67"/>
      <c r="XAM22" s="67"/>
      <c r="XAN22" s="67"/>
      <c r="XAO22" s="67"/>
      <c r="XAP22" s="67"/>
      <c r="XAQ22" s="67"/>
      <c r="XAR22" s="67"/>
      <c r="XAS22" s="67"/>
      <c r="XAT22" s="67"/>
      <c r="XAU22" s="67"/>
      <c r="XAV22" s="67"/>
      <c r="XAW22" s="67"/>
      <c r="XAX22" s="67"/>
      <c r="XAY22" s="67"/>
      <c r="XAZ22" s="67"/>
      <c r="XBA22" s="67"/>
      <c r="XBB22" s="67"/>
      <c r="XBC22" s="67"/>
      <c r="XBD22" s="67"/>
      <c r="XBE22" s="67"/>
      <c r="XBF22" s="67"/>
      <c r="XBG22" s="67"/>
      <c r="XBH22" s="67"/>
      <c r="XBI22" s="67"/>
      <c r="XBJ22" s="67"/>
      <c r="XBK22" s="67"/>
      <c r="XBL22" s="67"/>
      <c r="XBM22" s="67"/>
      <c r="XBN22" s="67"/>
      <c r="XBO22" s="67"/>
      <c r="XBP22" s="67"/>
      <c r="XBQ22" s="67"/>
      <c r="XBR22" s="67"/>
      <c r="XBS22" s="67"/>
      <c r="XBT22" s="67"/>
      <c r="XBU22" s="67"/>
      <c r="XBV22" s="67"/>
      <c r="XBW22" s="67"/>
      <c r="XBX22" s="67"/>
      <c r="XBY22" s="67"/>
      <c r="XBZ22" s="67"/>
      <c r="XCA22" s="67"/>
      <c r="XCB22" s="67"/>
      <c r="XCC22" s="67"/>
      <c r="XCD22" s="67"/>
      <c r="XCE22" s="67"/>
      <c r="XCF22" s="67"/>
      <c r="XCG22" s="67"/>
      <c r="XCH22" s="67"/>
      <c r="XCI22" s="67"/>
      <c r="XCJ22" s="67"/>
      <c r="XCK22" s="67"/>
      <c r="XCL22" s="67"/>
      <c r="XCM22" s="67"/>
      <c r="XCN22" s="67"/>
      <c r="XCO22" s="67"/>
      <c r="XCP22" s="67"/>
      <c r="XCQ22" s="67"/>
      <c r="XCR22" s="67"/>
      <c r="XCS22" s="67"/>
      <c r="XCT22" s="67"/>
      <c r="XCU22" s="67"/>
      <c r="XCV22" s="67"/>
      <c r="XCW22" s="67"/>
      <c r="XCX22" s="67"/>
      <c r="XCY22" s="67"/>
      <c r="XCZ22" s="67"/>
      <c r="XDA22" s="67"/>
      <c r="XDB22" s="67"/>
      <c r="XDC22" s="67"/>
      <c r="XDD22" s="67"/>
      <c r="XDE22" s="67"/>
      <c r="XDF22" s="67"/>
      <c r="XDG22" s="67"/>
      <c r="XDH22" s="67"/>
      <c r="XDI22" s="67"/>
      <c r="XDJ22" s="67"/>
      <c r="XDK22" s="67"/>
      <c r="XDL22" s="67"/>
      <c r="XDM22" s="67"/>
      <c r="XDN22" s="67"/>
      <c r="XDO22" s="67"/>
      <c r="XDP22" s="67"/>
      <c r="XDQ22" s="67"/>
      <c r="XDR22" s="67"/>
      <c r="XDS22" s="67"/>
      <c r="XDT22" s="67"/>
      <c r="XDU22" s="67"/>
      <c r="XDV22" s="67"/>
      <c r="XDW22" s="67"/>
      <c r="XDX22" s="67"/>
      <c r="XDY22" s="67"/>
      <c r="XDZ22" s="67"/>
      <c r="XEA22" s="67"/>
      <c r="XEB22" s="67"/>
      <c r="XEC22" s="67"/>
      <c r="XED22" s="67"/>
      <c r="XEE22" s="67"/>
      <c r="XEF22" s="67"/>
      <c r="XEG22" s="67"/>
      <c r="XEH22" s="67"/>
      <c r="XEI22" s="67"/>
      <c r="XEJ22" s="67"/>
      <c r="XEK22" s="67"/>
      <c r="XEL22" s="67"/>
      <c r="XEM22" s="67"/>
      <c r="XEN22" s="67"/>
      <c r="XEO22" s="67"/>
      <c r="XEP22" s="67"/>
      <c r="XEQ22" s="67"/>
      <c r="XER22" s="67"/>
      <c r="XES22" s="67"/>
      <c r="XET22" s="67"/>
      <c r="XEU22" s="67"/>
      <c r="XEV22" s="67"/>
      <c r="XEW22" s="67"/>
      <c r="XEX22" s="67"/>
      <c r="XEY22" s="67"/>
      <c r="XEZ22" s="67"/>
      <c r="XFA22" s="67"/>
      <c r="XFB22" s="67"/>
      <c r="XFC22" s="67"/>
      <c r="XFD22" s="67"/>
    </row>
    <row r="23" spans="1:16384">
      <c r="A23" s="67"/>
      <c r="B23" s="67"/>
      <c r="C23" s="67"/>
      <c r="D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V23" s="67"/>
      <c r="AW23" s="67"/>
      <c r="AX23" s="67"/>
      <c r="AY23" s="67"/>
      <c r="AZ23" s="67"/>
      <c r="BA23" s="67"/>
      <c r="BB23" s="67"/>
      <c r="BC23" s="67"/>
      <c r="BD23" s="67"/>
      <c r="BE23" s="67"/>
      <c r="BF23" s="67"/>
      <c r="BG23" s="67"/>
      <c r="BH23" s="67"/>
      <c r="BI23" s="67"/>
      <c r="BJ23" s="67"/>
      <c r="BK23" s="67"/>
      <c r="BL23" s="67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7"/>
      <c r="CA23" s="67"/>
      <c r="CB23" s="67"/>
      <c r="CC23" s="67"/>
      <c r="CD23" s="67"/>
      <c r="CE23" s="67"/>
      <c r="CF23" s="67"/>
      <c r="CG23" s="67"/>
      <c r="CH23" s="67"/>
      <c r="CI23" s="67"/>
      <c r="CJ23" s="67"/>
      <c r="CK23" s="67"/>
      <c r="CL23" s="67"/>
      <c r="CM23" s="67"/>
      <c r="CN23" s="67"/>
      <c r="CO23" s="67"/>
      <c r="CP23" s="67"/>
      <c r="CQ23" s="67"/>
      <c r="CR23" s="67"/>
      <c r="CS23" s="67"/>
      <c r="CT23" s="67"/>
      <c r="CU23" s="67"/>
      <c r="CV23" s="67"/>
      <c r="CW23" s="67"/>
      <c r="CX23" s="67"/>
      <c r="CY23" s="67"/>
      <c r="CZ23" s="67"/>
      <c r="DA23" s="67"/>
      <c r="DB23" s="67"/>
      <c r="DC23" s="67"/>
      <c r="DD23" s="67"/>
      <c r="DE23" s="67"/>
      <c r="DF23" s="67"/>
      <c r="DG23" s="67"/>
      <c r="DH23" s="67"/>
      <c r="DI23" s="67"/>
      <c r="DJ23" s="67"/>
      <c r="DK23" s="67"/>
      <c r="DL23" s="67"/>
      <c r="DM23" s="67"/>
      <c r="DN23" s="67"/>
      <c r="DO23" s="67"/>
      <c r="DP23" s="67"/>
      <c r="DQ23" s="67"/>
      <c r="DR23" s="67"/>
      <c r="DS23" s="67"/>
      <c r="DT23" s="67"/>
      <c r="DU23" s="67"/>
      <c r="DV23" s="67"/>
      <c r="DW23" s="67"/>
      <c r="DX23" s="67"/>
      <c r="DY23" s="67"/>
      <c r="DZ23" s="67"/>
      <c r="EA23" s="67"/>
      <c r="EB23" s="67"/>
      <c r="EC23" s="67"/>
      <c r="ED23" s="67"/>
      <c r="EE23" s="67"/>
      <c r="EF23" s="67"/>
      <c r="EG23" s="67"/>
      <c r="EH23" s="67"/>
      <c r="EI23" s="67"/>
      <c r="EJ23" s="67"/>
      <c r="EK23" s="67"/>
      <c r="EL23" s="67"/>
      <c r="EM23" s="67"/>
      <c r="EN23" s="67"/>
      <c r="EO23" s="67"/>
      <c r="EP23" s="67"/>
      <c r="EQ23" s="67"/>
      <c r="ER23" s="67"/>
      <c r="ES23" s="67"/>
      <c r="ET23" s="67"/>
      <c r="EU23" s="67"/>
      <c r="EV23" s="67"/>
      <c r="EW23" s="67"/>
      <c r="EX23" s="67"/>
      <c r="EY23" s="67"/>
      <c r="EZ23" s="67"/>
      <c r="FA23" s="67"/>
      <c r="FB23" s="67"/>
      <c r="FC23" s="67"/>
      <c r="FD23" s="67"/>
      <c r="FE23" s="67"/>
      <c r="FF23" s="67"/>
      <c r="FG23" s="67"/>
      <c r="FH23" s="67"/>
      <c r="FI23" s="67"/>
      <c r="FJ23" s="67"/>
      <c r="FK23" s="67"/>
      <c r="FL23" s="67"/>
      <c r="FM23" s="67"/>
      <c r="FN23" s="67"/>
      <c r="FO23" s="67"/>
      <c r="FP23" s="67"/>
      <c r="FQ23" s="67"/>
      <c r="FR23" s="67"/>
      <c r="FS23" s="67"/>
      <c r="FT23" s="67"/>
      <c r="FU23" s="67"/>
      <c r="FV23" s="67"/>
      <c r="FW23" s="67"/>
      <c r="FX23" s="67"/>
      <c r="FY23" s="67"/>
      <c r="FZ23" s="67"/>
      <c r="GA23" s="67"/>
      <c r="GB23" s="67"/>
      <c r="GC23" s="67"/>
      <c r="GD23" s="67"/>
      <c r="GE23" s="67"/>
      <c r="GF23" s="67"/>
      <c r="GG23" s="67"/>
      <c r="GH23" s="67"/>
      <c r="GI23" s="67"/>
      <c r="GJ23" s="67"/>
      <c r="GK23" s="67"/>
      <c r="GL23" s="67"/>
      <c r="GM23" s="67"/>
      <c r="GN23" s="67"/>
      <c r="GO23" s="67"/>
      <c r="GP23" s="67"/>
      <c r="GQ23" s="67"/>
      <c r="GR23" s="67"/>
      <c r="GS23" s="67"/>
      <c r="GT23" s="67"/>
      <c r="GU23" s="67"/>
      <c r="GV23" s="67"/>
      <c r="GW23" s="67"/>
      <c r="GX23" s="67"/>
      <c r="GY23" s="67"/>
      <c r="GZ23" s="67"/>
      <c r="HA23" s="67"/>
      <c r="HB23" s="67"/>
      <c r="HC23" s="67"/>
      <c r="HD23" s="67"/>
      <c r="HE23" s="67"/>
      <c r="HF23" s="67"/>
      <c r="HG23" s="67"/>
      <c r="HH23" s="67"/>
      <c r="HI23" s="67"/>
      <c r="HJ23" s="67"/>
      <c r="HK23" s="67"/>
      <c r="HL23" s="67"/>
      <c r="HM23" s="67"/>
      <c r="HN23" s="67"/>
      <c r="HO23" s="67"/>
      <c r="HP23" s="67"/>
      <c r="HQ23" s="67"/>
      <c r="HR23" s="67"/>
      <c r="HS23" s="67"/>
      <c r="HT23" s="67"/>
      <c r="HU23" s="67"/>
      <c r="HV23" s="67"/>
      <c r="HW23" s="67"/>
      <c r="HX23" s="67"/>
      <c r="HY23" s="67"/>
      <c r="HZ23" s="67"/>
      <c r="IA23" s="67"/>
      <c r="IB23" s="67"/>
      <c r="IC23" s="67"/>
      <c r="ID23" s="67"/>
      <c r="IE23" s="67"/>
      <c r="IF23" s="67"/>
      <c r="IG23" s="67"/>
      <c r="IH23" s="67"/>
      <c r="II23" s="67"/>
      <c r="IJ23" s="67"/>
      <c r="IK23" s="67"/>
      <c r="IL23" s="67"/>
      <c r="IM23" s="67"/>
      <c r="IN23" s="67"/>
      <c r="IO23" s="67"/>
      <c r="IP23" s="67"/>
      <c r="IQ23" s="67"/>
      <c r="IR23" s="67"/>
      <c r="IS23" s="67"/>
      <c r="IT23" s="67"/>
      <c r="IU23" s="67"/>
      <c r="IV23" s="67"/>
      <c r="IW23" s="67"/>
      <c r="IX23" s="67"/>
      <c r="IY23" s="67"/>
      <c r="IZ23" s="67"/>
      <c r="JA23" s="67"/>
      <c r="JB23" s="67"/>
      <c r="JC23" s="67"/>
      <c r="JD23" s="67"/>
      <c r="JE23" s="67"/>
      <c r="JF23" s="67"/>
      <c r="JG23" s="67"/>
      <c r="JH23" s="67"/>
      <c r="JI23" s="67"/>
      <c r="JJ23" s="67"/>
      <c r="JK23" s="67"/>
      <c r="JL23" s="67"/>
      <c r="JM23" s="67"/>
      <c r="JN23" s="67"/>
      <c r="JO23" s="67"/>
      <c r="JP23" s="67"/>
      <c r="JQ23" s="67"/>
      <c r="JR23" s="67"/>
      <c r="JS23" s="67"/>
      <c r="JT23" s="67"/>
      <c r="JU23" s="67"/>
      <c r="JV23" s="67"/>
      <c r="JW23" s="67"/>
      <c r="JX23" s="67"/>
      <c r="JY23" s="67"/>
      <c r="JZ23" s="67"/>
      <c r="KA23" s="67"/>
      <c r="KB23" s="67"/>
      <c r="KC23" s="67"/>
      <c r="KD23" s="67"/>
      <c r="KE23" s="67"/>
      <c r="KF23" s="67"/>
      <c r="KG23" s="67"/>
      <c r="KH23" s="67"/>
      <c r="KI23" s="67"/>
      <c r="KJ23" s="67"/>
      <c r="KK23" s="67"/>
      <c r="KL23" s="67"/>
      <c r="KM23" s="67"/>
      <c r="KN23" s="67"/>
      <c r="KO23" s="67"/>
      <c r="KP23" s="67"/>
      <c r="KQ23" s="67"/>
      <c r="KR23" s="67"/>
      <c r="KS23" s="67"/>
      <c r="KT23" s="67"/>
      <c r="KU23" s="67"/>
      <c r="KV23" s="67"/>
      <c r="KW23" s="67"/>
      <c r="KX23" s="67"/>
      <c r="KY23" s="67"/>
      <c r="KZ23" s="67"/>
      <c r="LA23" s="67"/>
      <c r="LB23" s="67"/>
      <c r="LC23" s="67"/>
      <c r="LD23" s="67"/>
      <c r="LE23" s="67"/>
      <c r="LF23" s="67"/>
      <c r="LG23" s="67"/>
      <c r="LH23" s="67"/>
      <c r="LI23" s="67"/>
      <c r="LJ23" s="67"/>
      <c r="LK23" s="67"/>
      <c r="LL23" s="67"/>
      <c r="LM23" s="67"/>
      <c r="LN23" s="67"/>
      <c r="LO23" s="67"/>
      <c r="LP23" s="67"/>
      <c r="LQ23" s="67"/>
      <c r="LR23" s="67"/>
      <c r="LS23" s="67"/>
      <c r="LT23" s="67"/>
      <c r="LU23" s="67"/>
      <c r="LV23" s="67"/>
      <c r="LW23" s="67"/>
      <c r="LX23" s="67"/>
      <c r="LY23" s="67"/>
      <c r="LZ23" s="67"/>
      <c r="MA23" s="67"/>
      <c r="MB23" s="67"/>
      <c r="MC23" s="67"/>
      <c r="MD23" s="67"/>
      <c r="ME23" s="67"/>
      <c r="MF23" s="67"/>
      <c r="MG23" s="67"/>
      <c r="MH23" s="67"/>
      <c r="MI23" s="67"/>
      <c r="MJ23" s="67"/>
      <c r="MK23" s="67"/>
      <c r="ML23" s="67"/>
      <c r="MM23" s="67"/>
      <c r="MN23" s="67"/>
      <c r="MO23" s="67"/>
      <c r="MP23" s="67"/>
      <c r="MQ23" s="67"/>
      <c r="MR23" s="67"/>
      <c r="MS23" s="67"/>
      <c r="MT23" s="67"/>
      <c r="MU23" s="67"/>
      <c r="MV23" s="67"/>
      <c r="MW23" s="67"/>
      <c r="MX23" s="67"/>
      <c r="MY23" s="67"/>
      <c r="MZ23" s="67"/>
      <c r="NA23" s="67"/>
      <c r="NB23" s="67"/>
      <c r="NC23" s="67"/>
      <c r="ND23" s="67"/>
      <c r="NE23" s="67"/>
      <c r="NF23" s="67"/>
      <c r="NG23" s="67"/>
      <c r="NH23" s="67"/>
      <c r="NI23" s="67"/>
      <c r="NJ23" s="67"/>
      <c r="NK23" s="67"/>
      <c r="NL23" s="67"/>
      <c r="NM23" s="67"/>
      <c r="NN23" s="67"/>
      <c r="NO23" s="67"/>
      <c r="NP23" s="67"/>
      <c r="NQ23" s="67"/>
      <c r="NR23" s="67"/>
      <c r="NS23" s="67"/>
      <c r="NT23" s="67"/>
      <c r="NU23" s="67"/>
      <c r="NV23" s="67"/>
      <c r="NW23" s="67"/>
      <c r="NX23" s="67"/>
      <c r="NY23" s="67"/>
      <c r="NZ23" s="67"/>
      <c r="OA23" s="67"/>
      <c r="OB23" s="67"/>
      <c r="OC23" s="67"/>
      <c r="OD23" s="67"/>
      <c r="OE23" s="67"/>
      <c r="OF23" s="67"/>
      <c r="OG23" s="67"/>
      <c r="OH23" s="67"/>
      <c r="OI23" s="67"/>
      <c r="OJ23" s="67"/>
      <c r="OK23" s="67"/>
      <c r="OL23" s="67"/>
      <c r="OM23" s="67"/>
      <c r="ON23" s="67"/>
      <c r="OO23" s="67"/>
      <c r="OP23" s="67"/>
      <c r="OQ23" s="67"/>
      <c r="OR23" s="67"/>
      <c r="OS23" s="67"/>
      <c r="OT23" s="67"/>
      <c r="OU23" s="67"/>
      <c r="OV23" s="67"/>
      <c r="OW23" s="67"/>
      <c r="OX23" s="67"/>
      <c r="OY23" s="67"/>
      <c r="OZ23" s="67"/>
      <c r="PA23" s="67"/>
      <c r="PB23" s="67"/>
      <c r="PC23" s="67"/>
      <c r="PD23" s="67"/>
      <c r="PE23" s="67"/>
      <c r="PF23" s="67"/>
      <c r="PG23" s="67"/>
      <c r="PH23" s="67"/>
      <c r="PI23" s="67"/>
      <c r="PJ23" s="67"/>
      <c r="PK23" s="67"/>
      <c r="PL23" s="67"/>
      <c r="PM23" s="67"/>
      <c r="PN23" s="67"/>
      <c r="PO23" s="67"/>
      <c r="PP23" s="67"/>
      <c r="PQ23" s="67"/>
      <c r="PR23" s="67"/>
      <c r="PS23" s="67"/>
      <c r="PT23" s="67"/>
      <c r="PU23" s="67"/>
      <c r="PV23" s="67"/>
      <c r="PW23" s="67"/>
      <c r="PX23" s="67"/>
      <c r="PY23" s="67"/>
      <c r="PZ23" s="67"/>
      <c r="QA23" s="67"/>
      <c r="QB23" s="67"/>
      <c r="QC23" s="67"/>
      <c r="QD23" s="67"/>
      <c r="QE23" s="67"/>
      <c r="QF23" s="67"/>
      <c r="QG23" s="67"/>
      <c r="QH23" s="67"/>
      <c r="QI23" s="67"/>
      <c r="QJ23" s="67"/>
      <c r="QK23" s="67"/>
      <c r="QL23" s="67"/>
      <c r="QM23" s="67"/>
      <c r="QN23" s="67"/>
      <c r="QO23" s="67"/>
      <c r="QP23" s="67"/>
      <c r="QQ23" s="67"/>
      <c r="QR23" s="67"/>
      <c r="QS23" s="67"/>
      <c r="QT23" s="67"/>
      <c r="QU23" s="67"/>
      <c r="QV23" s="67"/>
      <c r="QW23" s="67"/>
      <c r="QX23" s="67"/>
      <c r="QY23" s="67"/>
      <c r="QZ23" s="67"/>
      <c r="RA23" s="67"/>
      <c r="RB23" s="67"/>
      <c r="RC23" s="67"/>
      <c r="RD23" s="67"/>
      <c r="RE23" s="67"/>
      <c r="RF23" s="67"/>
      <c r="RG23" s="67"/>
      <c r="RH23" s="67"/>
      <c r="RI23" s="67"/>
      <c r="RJ23" s="67"/>
      <c r="RK23" s="67"/>
      <c r="RL23" s="67"/>
      <c r="RM23" s="67"/>
      <c r="RN23" s="67"/>
      <c r="RO23" s="67"/>
      <c r="RP23" s="67"/>
      <c r="RQ23" s="67"/>
      <c r="RR23" s="67"/>
      <c r="RS23" s="67"/>
      <c r="RT23" s="67"/>
      <c r="RU23" s="67"/>
      <c r="RV23" s="67"/>
      <c r="RW23" s="67"/>
      <c r="RX23" s="67"/>
      <c r="RY23" s="67"/>
      <c r="RZ23" s="67"/>
      <c r="SA23" s="67"/>
      <c r="SB23" s="67"/>
      <c r="SC23" s="67"/>
      <c r="SD23" s="67"/>
      <c r="SE23" s="67"/>
      <c r="SF23" s="67"/>
      <c r="SG23" s="67"/>
      <c r="SH23" s="67"/>
      <c r="SI23" s="67"/>
      <c r="SJ23" s="67"/>
      <c r="SK23" s="67"/>
      <c r="SL23" s="67"/>
      <c r="SM23" s="67"/>
      <c r="SN23" s="67"/>
      <c r="SO23" s="67"/>
      <c r="SP23" s="67"/>
      <c r="SQ23" s="67"/>
      <c r="SR23" s="67"/>
      <c r="SS23" s="67"/>
      <c r="ST23" s="67"/>
      <c r="SU23" s="67"/>
      <c r="SV23" s="67"/>
      <c r="SW23" s="67"/>
      <c r="SX23" s="67"/>
      <c r="SY23" s="67"/>
      <c r="SZ23" s="67"/>
      <c r="TA23" s="67"/>
      <c r="TB23" s="67"/>
      <c r="TC23" s="67"/>
      <c r="TD23" s="67"/>
      <c r="TE23" s="67"/>
      <c r="TF23" s="67"/>
      <c r="TG23" s="67"/>
      <c r="TH23" s="67"/>
      <c r="TI23" s="67"/>
      <c r="TJ23" s="67"/>
      <c r="TK23" s="67"/>
      <c r="TL23" s="67"/>
      <c r="TM23" s="67"/>
      <c r="TN23" s="67"/>
      <c r="TO23" s="67"/>
      <c r="TP23" s="67"/>
      <c r="TQ23" s="67"/>
      <c r="TR23" s="67"/>
      <c r="TS23" s="67"/>
      <c r="TT23" s="67"/>
      <c r="TU23" s="67"/>
      <c r="TV23" s="67"/>
      <c r="TW23" s="67"/>
      <c r="TX23" s="67"/>
      <c r="TY23" s="67"/>
      <c r="TZ23" s="67"/>
      <c r="UA23" s="67"/>
      <c r="UB23" s="67"/>
      <c r="UC23" s="67"/>
      <c r="UD23" s="67"/>
      <c r="UE23" s="67"/>
      <c r="UF23" s="67"/>
      <c r="UG23" s="67"/>
      <c r="UH23" s="67"/>
      <c r="UI23" s="67"/>
      <c r="UJ23" s="67"/>
      <c r="UK23" s="67"/>
      <c r="UL23" s="67"/>
      <c r="UM23" s="67"/>
      <c r="UN23" s="67"/>
      <c r="UO23" s="67"/>
      <c r="UP23" s="67"/>
      <c r="UQ23" s="67"/>
      <c r="UR23" s="67"/>
      <c r="US23" s="67"/>
      <c r="UT23" s="67"/>
      <c r="UU23" s="67"/>
      <c r="UV23" s="67"/>
      <c r="UW23" s="67"/>
      <c r="UX23" s="67"/>
      <c r="UY23" s="67"/>
      <c r="UZ23" s="67"/>
      <c r="VA23" s="67"/>
      <c r="VB23" s="67"/>
      <c r="VC23" s="67"/>
      <c r="VD23" s="67"/>
      <c r="VE23" s="67"/>
      <c r="VF23" s="67"/>
      <c r="VG23" s="67"/>
      <c r="VH23" s="67"/>
      <c r="VI23" s="67"/>
      <c r="VJ23" s="67"/>
      <c r="VK23" s="67"/>
      <c r="VL23" s="67"/>
      <c r="VM23" s="67"/>
      <c r="VN23" s="67"/>
      <c r="VO23" s="67"/>
      <c r="VP23" s="67"/>
      <c r="VQ23" s="67"/>
      <c r="VR23" s="67"/>
      <c r="VS23" s="67"/>
      <c r="VT23" s="67"/>
      <c r="VU23" s="67"/>
      <c r="VV23" s="67"/>
      <c r="VW23" s="67"/>
      <c r="VX23" s="67"/>
      <c r="VY23" s="67"/>
      <c r="VZ23" s="67"/>
      <c r="WA23" s="67"/>
      <c r="WB23" s="67"/>
      <c r="WC23" s="67"/>
      <c r="WD23" s="67"/>
      <c r="WE23" s="67"/>
      <c r="WF23" s="67"/>
      <c r="WG23" s="67"/>
      <c r="WH23" s="67"/>
      <c r="WI23" s="67"/>
      <c r="WJ23" s="67"/>
      <c r="WK23" s="67"/>
      <c r="WL23" s="67"/>
      <c r="WM23" s="67"/>
      <c r="WN23" s="67"/>
      <c r="WO23" s="67"/>
      <c r="WP23" s="67"/>
      <c r="WQ23" s="67"/>
      <c r="WR23" s="67"/>
      <c r="WS23" s="67"/>
      <c r="WT23" s="67"/>
      <c r="WU23" s="67"/>
      <c r="WV23" s="67"/>
      <c r="WW23" s="67"/>
      <c r="WX23" s="67"/>
      <c r="WY23" s="67"/>
      <c r="WZ23" s="67"/>
      <c r="XA23" s="67"/>
      <c r="XB23" s="67"/>
      <c r="XC23" s="67"/>
      <c r="XD23" s="67"/>
      <c r="XE23" s="67"/>
      <c r="XF23" s="67"/>
      <c r="XG23" s="67"/>
      <c r="XH23" s="67"/>
      <c r="XI23" s="67"/>
      <c r="XJ23" s="67"/>
      <c r="XK23" s="67"/>
      <c r="XL23" s="67"/>
      <c r="XM23" s="67"/>
      <c r="XN23" s="67"/>
      <c r="XO23" s="67"/>
      <c r="XP23" s="67"/>
      <c r="XQ23" s="67"/>
      <c r="XR23" s="67"/>
      <c r="XS23" s="67"/>
      <c r="XT23" s="67"/>
      <c r="XU23" s="67"/>
      <c r="XV23" s="67"/>
      <c r="XW23" s="67"/>
      <c r="XX23" s="67"/>
      <c r="XY23" s="67"/>
      <c r="XZ23" s="67"/>
      <c r="YA23" s="67"/>
      <c r="YB23" s="67"/>
      <c r="YC23" s="67"/>
      <c r="YD23" s="67"/>
      <c r="YE23" s="67"/>
      <c r="YF23" s="67"/>
      <c r="YG23" s="67"/>
      <c r="YH23" s="67"/>
      <c r="YI23" s="67"/>
      <c r="YJ23" s="67"/>
      <c r="YK23" s="67"/>
      <c r="YL23" s="67"/>
      <c r="YM23" s="67"/>
      <c r="YN23" s="67"/>
      <c r="YO23" s="67"/>
      <c r="YP23" s="67"/>
      <c r="YQ23" s="67"/>
      <c r="YR23" s="67"/>
      <c r="YS23" s="67"/>
      <c r="YT23" s="67"/>
      <c r="YU23" s="67"/>
      <c r="YV23" s="67"/>
      <c r="YW23" s="67"/>
      <c r="YX23" s="67"/>
      <c r="YY23" s="67"/>
      <c r="YZ23" s="67"/>
      <c r="ZA23" s="67"/>
      <c r="ZB23" s="67"/>
      <c r="ZC23" s="67"/>
      <c r="ZD23" s="67"/>
      <c r="ZE23" s="67"/>
      <c r="ZF23" s="67"/>
      <c r="ZG23" s="67"/>
      <c r="ZH23" s="67"/>
      <c r="ZI23" s="67"/>
      <c r="ZJ23" s="67"/>
      <c r="ZK23" s="67"/>
      <c r="ZL23" s="67"/>
      <c r="ZM23" s="67"/>
      <c r="ZN23" s="67"/>
      <c r="ZO23" s="67"/>
      <c r="ZP23" s="67"/>
      <c r="ZQ23" s="67"/>
      <c r="ZR23" s="67"/>
      <c r="ZS23" s="67"/>
      <c r="ZT23" s="67"/>
      <c r="ZU23" s="67"/>
      <c r="ZV23" s="67"/>
      <c r="ZW23" s="67"/>
      <c r="ZX23" s="67"/>
      <c r="ZY23" s="67"/>
      <c r="ZZ23" s="67"/>
      <c r="AAA23" s="67"/>
      <c r="AAB23" s="67"/>
      <c r="AAC23" s="67"/>
      <c r="AAD23" s="67"/>
      <c r="AAE23" s="67"/>
      <c r="AAF23" s="67"/>
      <c r="AAG23" s="67"/>
      <c r="AAH23" s="67"/>
      <c r="AAI23" s="67"/>
      <c r="AAJ23" s="67"/>
      <c r="AAK23" s="67"/>
      <c r="AAL23" s="67"/>
      <c r="AAM23" s="67"/>
      <c r="AAN23" s="67"/>
      <c r="AAO23" s="67"/>
      <c r="AAP23" s="67"/>
      <c r="AAQ23" s="67"/>
      <c r="AAR23" s="67"/>
      <c r="AAS23" s="67"/>
      <c r="AAT23" s="67"/>
      <c r="AAU23" s="67"/>
      <c r="AAV23" s="67"/>
      <c r="AAW23" s="67"/>
      <c r="AAX23" s="67"/>
      <c r="AAY23" s="67"/>
      <c r="AAZ23" s="67"/>
      <c r="ABA23" s="67"/>
      <c r="ABB23" s="67"/>
      <c r="ABC23" s="67"/>
      <c r="ABD23" s="67"/>
      <c r="ABE23" s="67"/>
      <c r="ABF23" s="67"/>
      <c r="ABG23" s="67"/>
      <c r="ABH23" s="67"/>
      <c r="ABI23" s="67"/>
      <c r="ABJ23" s="67"/>
      <c r="ABK23" s="67"/>
      <c r="ABL23" s="67"/>
      <c r="ABM23" s="67"/>
      <c r="ABN23" s="67"/>
      <c r="ABO23" s="67"/>
      <c r="ABP23" s="67"/>
      <c r="ABQ23" s="67"/>
      <c r="ABR23" s="67"/>
      <c r="ABS23" s="67"/>
      <c r="ABT23" s="67"/>
      <c r="ABU23" s="67"/>
      <c r="ABV23" s="67"/>
      <c r="ABW23" s="67"/>
      <c r="ABX23" s="67"/>
      <c r="ABY23" s="67"/>
      <c r="ABZ23" s="67"/>
      <c r="ACA23" s="67"/>
      <c r="ACB23" s="67"/>
      <c r="ACC23" s="67"/>
      <c r="ACD23" s="67"/>
      <c r="ACE23" s="67"/>
      <c r="ACF23" s="67"/>
      <c r="ACG23" s="67"/>
      <c r="ACH23" s="67"/>
      <c r="ACI23" s="67"/>
      <c r="ACJ23" s="67"/>
      <c r="ACK23" s="67"/>
      <c r="ACL23" s="67"/>
      <c r="ACM23" s="67"/>
      <c r="ACN23" s="67"/>
      <c r="ACO23" s="67"/>
      <c r="ACP23" s="67"/>
      <c r="ACQ23" s="67"/>
      <c r="ACR23" s="67"/>
      <c r="ACS23" s="67"/>
      <c r="ACT23" s="67"/>
      <c r="ACU23" s="67"/>
      <c r="ACV23" s="67"/>
      <c r="ACW23" s="67"/>
      <c r="ACX23" s="67"/>
      <c r="ACY23" s="67"/>
      <c r="ACZ23" s="67"/>
      <c r="ADA23" s="67"/>
      <c r="ADB23" s="67"/>
      <c r="ADC23" s="67"/>
      <c r="ADD23" s="67"/>
      <c r="ADE23" s="67"/>
      <c r="ADF23" s="67"/>
      <c r="ADG23" s="67"/>
      <c r="ADH23" s="67"/>
      <c r="ADI23" s="67"/>
      <c r="ADJ23" s="67"/>
      <c r="ADK23" s="67"/>
      <c r="ADL23" s="67"/>
      <c r="ADM23" s="67"/>
      <c r="ADN23" s="67"/>
      <c r="ADO23" s="67"/>
      <c r="ADP23" s="67"/>
      <c r="ADQ23" s="67"/>
      <c r="ADR23" s="67"/>
      <c r="ADS23" s="67"/>
      <c r="ADT23" s="67"/>
      <c r="ADU23" s="67"/>
      <c r="ADV23" s="67"/>
      <c r="ADW23" s="67"/>
      <c r="ADX23" s="67"/>
      <c r="ADY23" s="67"/>
      <c r="ADZ23" s="67"/>
      <c r="AEA23" s="67"/>
      <c r="AEB23" s="67"/>
      <c r="AEC23" s="67"/>
      <c r="AED23" s="67"/>
      <c r="AEE23" s="67"/>
      <c r="AEF23" s="67"/>
      <c r="AEG23" s="67"/>
      <c r="AEH23" s="67"/>
      <c r="AEI23" s="67"/>
      <c r="AEJ23" s="67"/>
      <c r="AEK23" s="67"/>
      <c r="AEL23" s="67"/>
      <c r="AEM23" s="67"/>
      <c r="AEN23" s="67"/>
      <c r="AEO23" s="67"/>
      <c r="AEP23" s="67"/>
      <c r="AEQ23" s="67"/>
      <c r="AER23" s="67"/>
      <c r="AES23" s="67"/>
      <c r="AET23" s="67"/>
      <c r="AEU23" s="67"/>
      <c r="AEV23" s="67"/>
      <c r="AEW23" s="67"/>
      <c r="AEX23" s="67"/>
      <c r="AEY23" s="67"/>
      <c r="AEZ23" s="67"/>
      <c r="AFA23" s="67"/>
      <c r="AFB23" s="67"/>
      <c r="AFC23" s="67"/>
      <c r="AFD23" s="67"/>
      <c r="AFE23" s="67"/>
      <c r="AFF23" s="67"/>
      <c r="AFG23" s="67"/>
      <c r="AFH23" s="67"/>
      <c r="AFI23" s="67"/>
      <c r="AFJ23" s="67"/>
      <c r="AFK23" s="67"/>
      <c r="AFL23" s="67"/>
      <c r="AFM23" s="67"/>
      <c r="AFN23" s="67"/>
      <c r="AFO23" s="67"/>
      <c r="AFP23" s="67"/>
      <c r="AFQ23" s="67"/>
      <c r="AFR23" s="67"/>
      <c r="AFS23" s="67"/>
      <c r="AFT23" s="67"/>
      <c r="AFU23" s="67"/>
      <c r="AFV23" s="67"/>
      <c r="AFW23" s="67"/>
      <c r="AFX23" s="67"/>
      <c r="AFY23" s="67"/>
      <c r="AFZ23" s="67"/>
      <c r="AGA23" s="67"/>
      <c r="AGB23" s="67"/>
      <c r="AGC23" s="67"/>
      <c r="AGD23" s="67"/>
      <c r="AGE23" s="67"/>
      <c r="AGF23" s="67"/>
      <c r="AGG23" s="67"/>
      <c r="AGH23" s="67"/>
      <c r="AGI23" s="67"/>
      <c r="AGJ23" s="67"/>
      <c r="AGK23" s="67"/>
      <c r="AGL23" s="67"/>
      <c r="AGM23" s="67"/>
      <c r="AGN23" s="67"/>
      <c r="AGO23" s="67"/>
      <c r="AGP23" s="67"/>
      <c r="AGQ23" s="67"/>
      <c r="AGR23" s="67"/>
      <c r="AGS23" s="67"/>
      <c r="AGT23" s="67"/>
      <c r="AGU23" s="67"/>
      <c r="AGV23" s="67"/>
      <c r="AGW23" s="67"/>
      <c r="AGX23" s="67"/>
      <c r="AGY23" s="67"/>
      <c r="AGZ23" s="67"/>
      <c r="AHA23" s="67"/>
      <c r="AHB23" s="67"/>
      <c r="AHC23" s="67"/>
      <c r="AHD23" s="67"/>
      <c r="AHE23" s="67"/>
      <c r="AHF23" s="67"/>
      <c r="AHG23" s="67"/>
      <c r="AHH23" s="67"/>
      <c r="AHI23" s="67"/>
      <c r="AHJ23" s="67"/>
      <c r="AHK23" s="67"/>
      <c r="AHL23" s="67"/>
      <c r="AHM23" s="67"/>
      <c r="AHN23" s="67"/>
      <c r="AHO23" s="67"/>
      <c r="AHP23" s="67"/>
      <c r="AHQ23" s="67"/>
      <c r="AHR23" s="67"/>
      <c r="AHS23" s="67"/>
      <c r="AHT23" s="67"/>
      <c r="AHU23" s="67"/>
      <c r="AHV23" s="67"/>
      <c r="AHW23" s="67"/>
      <c r="AHX23" s="67"/>
      <c r="AHY23" s="67"/>
      <c r="AHZ23" s="67"/>
      <c r="AIA23" s="67"/>
      <c r="AIB23" s="67"/>
      <c r="AIC23" s="67"/>
      <c r="AID23" s="67"/>
      <c r="AIE23" s="67"/>
      <c r="AIF23" s="67"/>
      <c r="AIG23" s="67"/>
      <c r="AIH23" s="67"/>
      <c r="AII23" s="67"/>
      <c r="AIJ23" s="67"/>
      <c r="AIK23" s="67"/>
      <c r="AIL23" s="67"/>
      <c r="AIM23" s="67"/>
      <c r="AIN23" s="67"/>
      <c r="AIO23" s="67"/>
      <c r="AIP23" s="67"/>
      <c r="AIQ23" s="67"/>
      <c r="AIR23" s="67"/>
      <c r="AIS23" s="67"/>
      <c r="AIT23" s="67"/>
      <c r="AIU23" s="67"/>
      <c r="AIV23" s="67"/>
      <c r="AIW23" s="67"/>
      <c r="AIX23" s="67"/>
      <c r="AIY23" s="67"/>
      <c r="AIZ23" s="67"/>
      <c r="AJA23" s="67"/>
      <c r="AJB23" s="67"/>
      <c r="AJC23" s="67"/>
      <c r="AJD23" s="67"/>
      <c r="AJE23" s="67"/>
      <c r="AJF23" s="67"/>
      <c r="AJG23" s="67"/>
      <c r="AJH23" s="67"/>
      <c r="AJI23" s="67"/>
      <c r="AJJ23" s="67"/>
      <c r="AJK23" s="67"/>
      <c r="AJL23" s="67"/>
      <c r="AJM23" s="67"/>
      <c r="AJN23" s="67"/>
      <c r="AJO23" s="67"/>
      <c r="AJP23" s="67"/>
      <c r="AJQ23" s="67"/>
      <c r="AJR23" s="67"/>
      <c r="AJS23" s="67"/>
      <c r="AJT23" s="67"/>
      <c r="AJU23" s="67"/>
      <c r="AJV23" s="67"/>
      <c r="AJW23" s="67"/>
      <c r="AJX23" s="67"/>
      <c r="AJY23" s="67"/>
      <c r="AJZ23" s="67"/>
      <c r="AKA23" s="67"/>
      <c r="AKB23" s="67"/>
      <c r="AKC23" s="67"/>
      <c r="AKD23" s="67"/>
      <c r="AKE23" s="67"/>
      <c r="AKF23" s="67"/>
      <c r="AKG23" s="67"/>
      <c r="AKH23" s="67"/>
      <c r="AKI23" s="67"/>
      <c r="AKJ23" s="67"/>
      <c r="AKK23" s="67"/>
      <c r="AKL23" s="67"/>
      <c r="AKM23" s="67"/>
      <c r="AKN23" s="67"/>
      <c r="AKO23" s="67"/>
      <c r="AKP23" s="67"/>
      <c r="AKQ23" s="67"/>
      <c r="AKR23" s="67"/>
      <c r="AKS23" s="67"/>
      <c r="AKT23" s="67"/>
      <c r="AKU23" s="67"/>
      <c r="AKV23" s="67"/>
      <c r="AKW23" s="67"/>
      <c r="AKX23" s="67"/>
      <c r="AKY23" s="67"/>
      <c r="AKZ23" s="67"/>
      <c r="ALA23" s="67"/>
      <c r="ALB23" s="67"/>
      <c r="ALC23" s="67"/>
      <c r="ALD23" s="67"/>
      <c r="ALE23" s="67"/>
      <c r="ALF23" s="67"/>
      <c r="ALG23" s="67"/>
      <c r="ALH23" s="67"/>
      <c r="ALI23" s="67"/>
      <c r="ALJ23" s="67"/>
      <c r="ALK23" s="67"/>
      <c r="ALL23" s="67"/>
      <c r="ALM23" s="67"/>
      <c r="ALN23" s="67"/>
      <c r="ALO23" s="67"/>
      <c r="ALP23" s="67"/>
      <c r="ALQ23" s="67"/>
      <c r="ALR23" s="67"/>
      <c r="ALS23" s="67"/>
      <c r="ALT23" s="67"/>
      <c r="ALU23" s="67"/>
      <c r="ALV23" s="67"/>
      <c r="ALW23" s="67"/>
      <c r="ALX23" s="67"/>
      <c r="ALY23" s="67"/>
      <c r="ALZ23" s="67"/>
      <c r="AMA23" s="67"/>
      <c r="AMB23" s="67"/>
      <c r="AMC23" s="67"/>
      <c r="AMD23" s="67"/>
      <c r="AME23" s="67"/>
      <c r="AMF23" s="67"/>
      <c r="AMG23" s="67"/>
      <c r="AMH23" s="67"/>
      <c r="AMI23" s="67"/>
      <c r="AMJ23" s="67"/>
      <c r="AMK23" s="67"/>
      <c r="AML23" s="67"/>
      <c r="AMM23" s="67"/>
      <c r="AMN23" s="67"/>
      <c r="AMO23" s="67"/>
      <c r="AMP23" s="67"/>
      <c r="AMQ23" s="67"/>
      <c r="AMR23" s="67"/>
      <c r="AMS23" s="67"/>
      <c r="AMT23" s="67"/>
      <c r="AMU23" s="67"/>
      <c r="AMV23" s="67"/>
      <c r="AMW23" s="67"/>
      <c r="AMX23" s="67"/>
      <c r="AMY23" s="67"/>
      <c r="AMZ23" s="67"/>
      <c r="ANA23" s="67"/>
      <c r="ANB23" s="67"/>
      <c r="ANC23" s="67"/>
      <c r="AND23" s="67"/>
      <c r="ANE23" s="67"/>
      <c r="ANF23" s="67"/>
      <c r="ANG23" s="67"/>
      <c r="ANH23" s="67"/>
      <c r="ANI23" s="67"/>
      <c r="ANJ23" s="67"/>
      <c r="ANK23" s="67"/>
      <c r="ANL23" s="67"/>
      <c r="ANM23" s="67"/>
      <c r="ANN23" s="67"/>
      <c r="ANO23" s="67"/>
      <c r="ANP23" s="67"/>
      <c r="ANQ23" s="67"/>
      <c r="ANR23" s="67"/>
      <c r="ANS23" s="67"/>
      <c r="ANT23" s="67"/>
      <c r="ANU23" s="67"/>
      <c r="ANV23" s="67"/>
      <c r="ANW23" s="67"/>
      <c r="ANX23" s="67"/>
      <c r="ANY23" s="67"/>
      <c r="ANZ23" s="67"/>
      <c r="AOA23" s="67"/>
      <c r="AOB23" s="67"/>
      <c r="AOC23" s="67"/>
      <c r="AOD23" s="67"/>
      <c r="AOE23" s="67"/>
      <c r="AOF23" s="67"/>
      <c r="AOG23" s="67"/>
      <c r="AOH23" s="67"/>
      <c r="AOI23" s="67"/>
      <c r="AOJ23" s="67"/>
      <c r="AOK23" s="67"/>
      <c r="AOL23" s="67"/>
      <c r="AOM23" s="67"/>
      <c r="AON23" s="67"/>
      <c r="AOO23" s="67"/>
      <c r="AOP23" s="67"/>
      <c r="AOQ23" s="67"/>
      <c r="AOR23" s="67"/>
      <c r="AOS23" s="67"/>
      <c r="AOT23" s="67"/>
      <c r="AOU23" s="67"/>
      <c r="AOV23" s="67"/>
      <c r="AOW23" s="67"/>
      <c r="AOX23" s="67"/>
      <c r="AOY23" s="67"/>
      <c r="AOZ23" s="67"/>
      <c r="APA23" s="67"/>
      <c r="APB23" s="67"/>
      <c r="APC23" s="67"/>
      <c r="APD23" s="67"/>
      <c r="APE23" s="67"/>
      <c r="APF23" s="67"/>
      <c r="APG23" s="67"/>
      <c r="APH23" s="67"/>
      <c r="API23" s="67"/>
      <c r="APJ23" s="67"/>
      <c r="APK23" s="67"/>
      <c r="APL23" s="67"/>
      <c r="APM23" s="67"/>
      <c r="APN23" s="67"/>
      <c r="APO23" s="67"/>
      <c r="APP23" s="67"/>
      <c r="APQ23" s="67"/>
      <c r="APR23" s="67"/>
      <c r="APS23" s="67"/>
      <c r="APT23" s="67"/>
      <c r="APU23" s="67"/>
      <c r="APV23" s="67"/>
      <c r="APW23" s="67"/>
      <c r="APX23" s="67"/>
      <c r="APY23" s="67"/>
      <c r="APZ23" s="67"/>
      <c r="AQA23" s="67"/>
      <c r="AQB23" s="67"/>
      <c r="AQC23" s="67"/>
      <c r="AQD23" s="67"/>
      <c r="AQE23" s="67"/>
      <c r="AQF23" s="67"/>
      <c r="AQG23" s="67"/>
      <c r="AQH23" s="67"/>
      <c r="AQI23" s="67"/>
      <c r="AQJ23" s="67"/>
      <c r="AQK23" s="67"/>
      <c r="AQL23" s="67"/>
      <c r="AQM23" s="67"/>
      <c r="AQN23" s="67"/>
      <c r="AQO23" s="67"/>
      <c r="AQP23" s="67"/>
      <c r="AQQ23" s="67"/>
      <c r="AQR23" s="67"/>
      <c r="AQS23" s="67"/>
      <c r="AQT23" s="67"/>
      <c r="AQU23" s="67"/>
      <c r="AQV23" s="67"/>
      <c r="AQW23" s="67"/>
      <c r="AQX23" s="67"/>
      <c r="AQY23" s="67"/>
      <c r="AQZ23" s="67"/>
      <c r="ARA23" s="67"/>
      <c r="ARB23" s="67"/>
      <c r="ARC23" s="67"/>
      <c r="ARD23" s="67"/>
      <c r="ARE23" s="67"/>
      <c r="ARF23" s="67"/>
      <c r="ARG23" s="67"/>
      <c r="ARH23" s="67"/>
      <c r="ARI23" s="67"/>
      <c r="ARJ23" s="67"/>
      <c r="ARK23" s="67"/>
      <c r="ARL23" s="67"/>
      <c r="ARM23" s="67"/>
      <c r="ARN23" s="67"/>
      <c r="ARO23" s="67"/>
      <c r="ARP23" s="67"/>
      <c r="ARQ23" s="67"/>
      <c r="ARR23" s="67"/>
      <c r="ARS23" s="67"/>
      <c r="ART23" s="67"/>
      <c r="ARU23" s="67"/>
      <c r="ARV23" s="67"/>
      <c r="ARW23" s="67"/>
      <c r="ARX23" s="67"/>
      <c r="ARY23" s="67"/>
      <c r="ARZ23" s="67"/>
      <c r="ASA23" s="67"/>
      <c r="ASB23" s="67"/>
      <c r="ASC23" s="67"/>
      <c r="ASD23" s="67"/>
      <c r="ASE23" s="67"/>
      <c r="ASF23" s="67"/>
      <c r="ASG23" s="67"/>
      <c r="ASH23" s="67"/>
      <c r="ASI23" s="67"/>
      <c r="ASJ23" s="67"/>
      <c r="ASK23" s="67"/>
      <c r="ASL23" s="67"/>
      <c r="ASM23" s="67"/>
      <c r="ASN23" s="67"/>
      <c r="ASO23" s="67"/>
      <c r="ASP23" s="67"/>
      <c r="ASQ23" s="67"/>
      <c r="ASR23" s="67"/>
      <c r="ASS23" s="67"/>
      <c r="AST23" s="67"/>
      <c r="ASU23" s="67"/>
      <c r="ASV23" s="67"/>
      <c r="ASW23" s="67"/>
      <c r="ASX23" s="67"/>
      <c r="ASY23" s="67"/>
      <c r="ASZ23" s="67"/>
      <c r="ATA23" s="67"/>
      <c r="ATB23" s="67"/>
      <c r="ATC23" s="67"/>
      <c r="ATD23" s="67"/>
      <c r="ATE23" s="67"/>
      <c r="ATF23" s="67"/>
      <c r="ATG23" s="67"/>
      <c r="ATH23" s="67"/>
      <c r="ATI23" s="67"/>
      <c r="ATJ23" s="67"/>
      <c r="ATK23" s="67"/>
      <c r="ATL23" s="67"/>
      <c r="ATM23" s="67"/>
      <c r="ATN23" s="67"/>
      <c r="ATO23" s="67"/>
      <c r="ATP23" s="67"/>
      <c r="ATQ23" s="67"/>
      <c r="ATR23" s="67"/>
      <c r="ATS23" s="67"/>
      <c r="ATT23" s="67"/>
      <c r="ATU23" s="67"/>
      <c r="ATV23" s="67"/>
      <c r="ATW23" s="67"/>
      <c r="ATX23" s="67"/>
      <c r="ATY23" s="67"/>
      <c r="ATZ23" s="67"/>
      <c r="AUA23" s="67"/>
      <c r="AUB23" s="67"/>
      <c r="AUC23" s="67"/>
      <c r="AUD23" s="67"/>
      <c r="AUE23" s="67"/>
      <c r="AUF23" s="67"/>
      <c r="AUG23" s="67"/>
      <c r="AUH23" s="67"/>
      <c r="AUI23" s="67"/>
      <c r="AUJ23" s="67"/>
      <c r="AUK23" s="67"/>
      <c r="AUL23" s="67"/>
      <c r="AUM23" s="67"/>
      <c r="AUN23" s="67"/>
      <c r="AUO23" s="67"/>
      <c r="AUP23" s="67"/>
      <c r="AUQ23" s="67"/>
      <c r="AUR23" s="67"/>
      <c r="AUS23" s="67"/>
      <c r="AUT23" s="67"/>
      <c r="AUU23" s="67"/>
      <c r="AUV23" s="67"/>
      <c r="AUW23" s="67"/>
      <c r="AUX23" s="67"/>
      <c r="AUY23" s="67"/>
      <c r="AUZ23" s="67"/>
      <c r="AVA23" s="67"/>
      <c r="AVB23" s="67"/>
      <c r="AVC23" s="67"/>
      <c r="AVD23" s="67"/>
      <c r="AVE23" s="67"/>
      <c r="AVF23" s="67"/>
      <c r="AVG23" s="67"/>
      <c r="AVH23" s="67"/>
      <c r="AVI23" s="67"/>
      <c r="AVJ23" s="67"/>
      <c r="AVK23" s="67"/>
      <c r="AVL23" s="67"/>
      <c r="AVM23" s="67"/>
      <c r="AVN23" s="67"/>
      <c r="AVO23" s="67"/>
      <c r="AVP23" s="67"/>
      <c r="AVQ23" s="67"/>
      <c r="AVR23" s="67"/>
      <c r="AVS23" s="67"/>
      <c r="AVT23" s="67"/>
      <c r="AVU23" s="67"/>
      <c r="AVV23" s="67"/>
      <c r="AVW23" s="67"/>
      <c r="AVX23" s="67"/>
      <c r="AVY23" s="67"/>
      <c r="AVZ23" s="67"/>
      <c r="AWA23" s="67"/>
      <c r="AWB23" s="67"/>
      <c r="AWC23" s="67"/>
      <c r="AWD23" s="67"/>
      <c r="AWE23" s="67"/>
      <c r="AWF23" s="67"/>
      <c r="AWG23" s="67"/>
      <c r="AWH23" s="67"/>
      <c r="AWI23" s="67"/>
      <c r="AWJ23" s="67"/>
      <c r="AWK23" s="67"/>
      <c r="AWL23" s="67"/>
      <c r="AWM23" s="67"/>
      <c r="AWN23" s="67"/>
      <c r="AWO23" s="67"/>
      <c r="AWP23" s="67"/>
      <c r="AWQ23" s="67"/>
      <c r="AWR23" s="67"/>
      <c r="AWS23" s="67"/>
      <c r="AWT23" s="67"/>
      <c r="AWU23" s="67"/>
      <c r="AWV23" s="67"/>
      <c r="AWW23" s="67"/>
      <c r="AWX23" s="67"/>
      <c r="AWY23" s="67"/>
      <c r="AWZ23" s="67"/>
      <c r="AXA23" s="67"/>
      <c r="AXB23" s="67"/>
      <c r="AXC23" s="67"/>
      <c r="AXD23" s="67"/>
      <c r="AXE23" s="67"/>
      <c r="AXF23" s="67"/>
      <c r="AXG23" s="67"/>
      <c r="AXH23" s="67"/>
      <c r="AXI23" s="67"/>
      <c r="AXJ23" s="67"/>
      <c r="AXK23" s="67"/>
      <c r="AXL23" s="67"/>
      <c r="AXM23" s="67"/>
      <c r="AXN23" s="67"/>
      <c r="AXO23" s="67"/>
      <c r="AXP23" s="67"/>
      <c r="AXQ23" s="67"/>
      <c r="AXR23" s="67"/>
      <c r="AXS23" s="67"/>
      <c r="AXT23" s="67"/>
      <c r="AXU23" s="67"/>
      <c r="AXV23" s="67"/>
      <c r="AXW23" s="67"/>
      <c r="AXX23" s="67"/>
      <c r="AXY23" s="67"/>
      <c r="AXZ23" s="67"/>
      <c r="AYA23" s="67"/>
      <c r="AYB23" s="67"/>
      <c r="AYC23" s="67"/>
      <c r="AYD23" s="67"/>
      <c r="AYE23" s="67"/>
      <c r="AYF23" s="67"/>
      <c r="AYG23" s="67"/>
      <c r="AYH23" s="67"/>
      <c r="AYI23" s="67"/>
      <c r="AYJ23" s="67"/>
      <c r="AYK23" s="67"/>
      <c r="AYL23" s="67"/>
      <c r="AYM23" s="67"/>
      <c r="AYN23" s="67"/>
      <c r="AYO23" s="67"/>
      <c r="AYP23" s="67"/>
      <c r="AYQ23" s="67"/>
      <c r="AYR23" s="67"/>
      <c r="AYS23" s="67"/>
      <c r="AYT23" s="67"/>
      <c r="AYU23" s="67"/>
      <c r="AYV23" s="67"/>
      <c r="AYW23" s="67"/>
      <c r="AYX23" s="67"/>
      <c r="AYY23" s="67"/>
      <c r="AYZ23" s="67"/>
      <c r="AZA23" s="67"/>
      <c r="AZB23" s="67"/>
      <c r="AZC23" s="67"/>
      <c r="AZD23" s="67"/>
      <c r="AZE23" s="67"/>
      <c r="AZF23" s="67"/>
      <c r="AZG23" s="67"/>
      <c r="AZH23" s="67"/>
      <c r="AZI23" s="67"/>
      <c r="AZJ23" s="67"/>
      <c r="AZK23" s="67"/>
      <c r="AZL23" s="67"/>
      <c r="AZM23" s="67"/>
      <c r="AZN23" s="67"/>
      <c r="AZO23" s="67"/>
      <c r="AZP23" s="67"/>
      <c r="AZQ23" s="67"/>
      <c r="AZR23" s="67"/>
      <c r="AZS23" s="67"/>
      <c r="AZT23" s="67"/>
      <c r="AZU23" s="67"/>
      <c r="AZV23" s="67"/>
      <c r="AZW23" s="67"/>
      <c r="AZX23" s="67"/>
      <c r="AZY23" s="67"/>
      <c r="AZZ23" s="67"/>
      <c r="BAA23" s="67"/>
      <c r="BAB23" s="67"/>
      <c r="BAC23" s="67"/>
      <c r="BAD23" s="67"/>
      <c r="BAE23" s="67"/>
      <c r="BAF23" s="67"/>
      <c r="BAG23" s="67"/>
      <c r="BAH23" s="67"/>
      <c r="BAI23" s="67"/>
      <c r="BAJ23" s="67"/>
      <c r="BAK23" s="67"/>
      <c r="BAL23" s="67"/>
      <c r="BAM23" s="67"/>
      <c r="BAN23" s="67"/>
      <c r="BAO23" s="67"/>
      <c r="BAP23" s="67"/>
      <c r="BAQ23" s="67"/>
      <c r="BAR23" s="67"/>
      <c r="BAS23" s="67"/>
      <c r="BAT23" s="67"/>
      <c r="BAU23" s="67"/>
      <c r="BAV23" s="67"/>
      <c r="BAW23" s="67"/>
      <c r="BAX23" s="67"/>
      <c r="BAY23" s="67"/>
      <c r="BAZ23" s="67"/>
      <c r="BBA23" s="67"/>
      <c r="BBB23" s="67"/>
      <c r="BBC23" s="67"/>
      <c r="BBD23" s="67"/>
      <c r="BBE23" s="67"/>
      <c r="BBF23" s="67"/>
      <c r="BBG23" s="67"/>
      <c r="BBH23" s="67"/>
      <c r="BBI23" s="67"/>
      <c r="BBJ23" s="67"/>
      <c r="BBK23" s="67"/>
      <c r="BBL23" s="67"/>
      <c r="BBM23" s="67"/>
      <c r="BBN23" s="67"/>
      <c r="BBO23" s="67"/>
      <c r="BBP23" s="67"/>
      <c r="BBQ23" s="67"/>
      <c r="BBR23" s="67"/>
      <c r="BBS23" s="67"/>
      <c r="BBT23" s="67"/>
      <c r="BBU23" s="67"/>
      <c r="BBV23" s="67"/>
      <c r="BBW23" s="67"/>
      <c r="BBX23" s="67"/>
      <c r="BBY23" s="67"/>
      <c r="BBZ23" s="67"/>
      <c r="BCA23" s="67"/>
      <c r="BCB23" s="67"/>
      <c r="BCC23" s="67"/>
      <c r="BCD23" s="67"/>
      <c r="BCE23" s="67"/>
      <c r="BCF23" s="67"/>
      <c r="BCG23" s="67"/>
      <c r="BCH23" s="67"/>
      <c r="BCI23" s="67"/>
      <c r="BCJ23" s="67"/>
      <c r="BCK23" s="67"/>
      <c r="BCL23" s="67"/>
      <c r="BCM23" s="67"/>
      <c r="BCN23" s="67"/>
      <c r="BCO23" s="67"/>
      <c r="BCP23" s="67"/>
      <c r="BCQ23" s="67"/>
      <c r="BCR23" s="67"/>
      <c r="BCS23" s="67"/>
      <c r="BCT23" s="67"/>
      <c r="BCU23" s="67"/>
      <c r="BCV23" s="67"/>
      <c r="BCW23" s="67"/>
      <c r="BCX23" s="67"/>
      <c r="BCY23" s="67"/>
      <c r="BCZ23" s="67"/>
      <c r="BDA23" s="67"/>
      <c r="BDB23" s="67"/>
      <c r="BDC23" s="67"/>
      <c r="BDD23" s="67"/>
      <c r="BDE23" s="67"/>
      <c r="BDF23" s="67"/>
      <c r="BDG23" s="67"/>
      <c r="BDH23" s="67"/>
      <c r="BDI23" s="67"/>
      <c r="BDJ23" s="67"/>
      <c r="BDK23" s="67"/>
      <c r="BDL23" s="67"/>
      <c r="BDM23" s="67"/>
      <c r="BDN23" s="67"/>
      <c r="BDO23" s="67"/>
      <c r="BDP23" s="67"/>
      <c r="BDQ23" s="67"/>
      <c r="BDR23" s="67"/>
      <c r="BDS23" s="67"/>
      <c r="BDT23" s="67"/>
      <c r="BDU23" s="67"/>
      <c r="BDV23" s="67"/>
      <c r="BDW23" s="67"/>
      <c r="BDX23" s="67"/>
      <c r="BDY23" s="67"/>
      <c r="BDZ23" s="67"/>
      <c r="BEA23" s="67"/>
      <c r="BEB23" s="67"/>
      <c r="BEC23" s="67"/>
      <c r="BED23" s="67"/>
      <c r="BEE23" s="67"/>
      <c r="BEF23" s="67"/>
      <c r="BEG23" s="67"/>
      <c r="BEH23" s="67"/>
      <c r="BEI23" s="67"/>
      <c r="BEJ23" s="67"/>
      <c r="BEK23" s="67"/>
      <c r="BEL23" s="67"/>
      <c r="BEM23" s="67"/>
      <c r="BEN23" s="67"/>
      <c r="BEO23" s="67"/>
      <c r="BEP23" s="67"/>
      <c r="BEQ23" s="67"/>
      <c r="BER23" s="67"/>
      <c r="BES23" s="67"/>
      <c r="BET23" s="67"/>
      <c r="BEU23" s="67"/>
      <c r="BEV23" s="67"/>
      <c r="BEW23" s="67"/>
      <c r="BEX23" s="67"/>
      <c r="BEY23" s="67"/>
      <c r="BEZ23" s="67"/>
      <c r="BFA23" s="67"/>
      <c r="BFB23" s="67"/>
      <c r="BFC23" s="67"/>
      <c r="BFD23" s="67"/>
      <c r="BFE23" s="67"/>
      <c r="BFF23" s="67"/>
      <c r="BFG23" s="67"/>
      <c r="BFH23" s="67"/>
      <c r="BFI23" s="67"/>
      <c r="BFJ23" s="67"/>
      <c r="BFK23" s="67"/>
      <c r="BFL23" s="67"/>
      <c r="BFM23" s="67"/>
      <c r="BFN23" s="67"/>
      <c r="BFO23" s="67"/>
      <c r="BFP23" s="67"/>
      <c r="BFQ23" s="67"/>
      <c r="BFR23" s="67"/>
      <c r="BFS23" s="67"/>
      <c r="BFT23" s="67"/>
      <c r="BFU23" s="67"/>
      <c r="BFV23" s="67"/>
      <c r="BFW23" s="67"/>
      <c r="BFX23" s="67"/>
      <c r="BFY23" s="67"/>
      <c r="BFZ23" s="67"/>
      <c r="BGA23" s="67"/>
      <c r="BGB23" s="67"/>
      <c r="BGC23" s="67"/>
      <c r="BGD23" s="67"/>
      <c r="BGE23" s="67"/>
      <c r="BGF23" s="67"/>
      <c r="BGG23" s="67"/>
      <c r="BGH23" s="67"/>
      <c r="BGI23" s="67"/>
      <c r="BGJ23" s="67"/>
      <c r="BGK23" s="67"/>
      <c r="BGL23" s="67"/>
      <c r="BGM23" s="67"/>
      <c r="BGN23" s="67"/>
      <c r="BGO23" s="67"/>
      <c r="BGP23" s="67"/>
      <c r="BGQ23" s="67"/>
      <c r="BGR23" s="67"/>
      <c r="BGS23" s="67"/>
      <c r="BGT23" s="67"/>
      <c r="BGU23" s="67"/>
      <c r="BGV23" s="67"/>
      <c r="BGW23" s="67"/>
      <c r="BGX23" s="67"/>
      <c r="BGY23" s="67"/>
      <c r="BGZ23" s="67"/>
      <c r="BHA23" s="67"/>
      <c r="BHB23" s="67"/>
      <c r="BHC23" s="67"/>
      <c r="BHD23" s="67"/>
      <c r="BHE23" s="67"/>
      <c r="BHF23" s="67"/>
      <c r="BHG23" s="67"/>
      <c r="BHH23" s="67"/>
      <c r="BHI23" s="67"/>
      <c r="BHJ23" s="67"/>
      <c r="BHK23" s="67"/>
      <c r="BHL23" s="67"/>
      <c r="BHM23" s="67"/>
      <c r="BHN23" s="67"/>
      <c r="BHO23" s="67"/>
      <c r="BHP23" s="67"/>
      <c r="BHQ23" s="67"/>
      <c r="BHR23" s="67"/>
      <c r="BHS23" s="67"/>
      <c r="BHT23" s="67"/>
      <c r="BHU23" s="67"/>
      <c r="BHV23" s="67"/>
      <c r="BHW23" s="67"/>
      <c r="BHX23" s="67"/>
      <c r="BHY23" s="67"/>
      <c r="BHZ23" s="67"/>
      <c r="BIA23" s="67"/>
      <c r="BIB23" s="67"/>
      <c r="BIC23" s="67"/>
      <c r="BID23" s="67"/>
      <c r="BIE23" s="67"/>
      <c r="BIF23" s="67"/>
      <c r="BIG23" s="67"/>
      <c r="BIH23" s="67"/>
      <c r="BII23" s="67"/>
      <c r="BIJ23" s="67"/>
      <c r="BIK23" s="67"/>
      <c r="BIL23" s="67"/>
      <c r="BIM23" s="67"/>
      <c r="BIN23" s="67"/>
      <c r="BIO23" s="67"/>
      <c r="BIP23" s="67"/>
      <c r="BIQ23" s="67"/>
      <c r="BIR23" s="67"/>
      <c r="BIS23" s="67"/>
      <c r="BIT23" s="67"/>
      <c r="BIU23" s="67"/>
      <c r="BIV23" s="67"/>
      <c r="BIW23" s="67"/>
      <c r="BIX23" s="67"/>
      <c r="BIY23" s="67"/>
      <c r="BIZ23" s="67"/>
      <c r="BJA23" s="67"/>
      <c r="BJB23" s="67"/>
      <c r="BJC23" s="67"/>
      <c r="BJD23" s="67"/>
      <c r="BJE23" s="67"/>
      <c r="BJF23" s="67"/>
      <c r="BJG23" s="67"/>
      <c r="BJH23" s="67"/>
      <c r="BJI23" s="67"/>
      <c r="BJJ23" s="67"/>
      <c r="BJK23" s="67"/>
      <c r="BJL23" s="67"/>
      <c r="BJM23" s="67"/>
      <c r="BJN23" s="67"/>
      <c r="BJO23" s="67"/>
      <c r="BJP23" s="67"/>
      <c r="BJQ23" s="67"/>
      <c r="BJR23" s="67"/>
      <c r="BJS23" s="67"/>
      <c r="BJT23" s="67"/>
      <c r="BJU23" s="67"/>
      <c r="BJV23" s="67"/>
      <c r="BJW23" s="67"/>
      <c r="BJX23" s="67"/>
      <c r="BJY23" s="67"/>
      <c r="BJZ23" s="67"/>
      <c r="BKA23" s="67"/>
      <c r="BKB23" s="67"/>
      <c r="BKC23" s="67"/>
      <c r="BKD23" s="67"/>
      <c r="BKE23" s="67"/>
      <c r="BKF23" s="67"/>
      <c r="BKG23" s="67"/>
      <c r="BKH23" s="67"/>
      <c r="BKI23" s="67"/>
      <c r="BKJ23" s="67"/>
      <c r="BKK23" s="67"/>
      <c r="BKL23" s="67"/>
      <c r="BKM23" s="67"/>
      <c r="BKN23" s="67"/>
      <c r="BKO23" s="67"/>
      <c r="BKP23" s="67"/>
      <c r="BKQ23" s="67"/>
      <c r="BKR23" s="67"/>
      <c r="BKS23" s="67"/>
      <c r="BKT23" s="67"/>
      <c r="BKU23" s="67"/>
      <c r="BKV23" s="67"/>
      <c r="BKW23" s="67"/>
      <c r="BKX23" s="67"/>
      <c r="BKY23" s="67"/>
      <c r="BKZ23" s="67"/>
      <c r="BLA23" s="67"/>
      <c r="BLB23" s="67"/>
      <c r="BLC23" s="67"/>
      <c r="BLD23" s="67"/>
      <c r="BLE23" s="67"/>
      <c r="BLF23" s="67"/>
      <c r="BLG23" s="67"/>
      <c r="BLH23" s="67"/>
      <c r="BLI23" s="67"/>
      <c r="BLJ23" s="67"/>
      <c r="BLK23" s="67"/>
      <c r="BLL23" s="67"/>
      <c r="BLM23" s="67"/>
      <c r="BLN23" s="67"/>
      <c r="BLO23" s="67"/>
      <c r="BLP23" s="67"/>
      <c r="BLQ23" s="67"/>
      <c r="BLR23" s="67"/>
      <c r="BLS23" s="67"/>
      <c r="BLT23" s="67"/>
      <c r="BLU23" s="67"/>
      <c r="BLV23" s="67"/>
      <c r="BLW23" s="67"/>
      <c r="BLX23" s="67"/>
      <c r="BLY23" s="67"/>
      <c r="BLZ23" s="67"/>
      <c r="BMA23" s="67"/>
      <c r="BMB23" s="67"/>
      <c r="BMC23" s="67"/>
      <c r="BMD23" s="67"/>
      <c r="BME23" s="67"/>
      <c r="BMF23" s="67"/>
      <c r="BMG23" s="67"/>
      <c r="BMH23" s="67"/>
      <c r="BMI23" s="67"/>
      <c r="BMJ23" s="67"/>
      <c r="BMK23" s="67"/>
      <c r="BML23" s="67"/>
      <c r="BMM23" s="67"/>
      <c r="BMN23" s="67"/>
      <c r="BMO23" s="67"/>
      <c r="BMP23" s="67"/>
      <c r="BMQ23" s="67"/>
      <c r="BMR23" s="67"/>
      <c r="BMS23" s="67"/>
      <c r="BMT23" s="67"/>
      <c r="BMU23" s="67"/>
      <c r="BMV23" s="67"/>
      <c r="BMW23" s="67"/>
      <c r="BMX23" s="67"/>
      <c r="BMY23" s="67"/>
      <c r="BMZ23" s="67"/>
      <c r="BNA23" s="67"/>
      <c r="BNB23" s="67"/>
      <c r="BNC23" s="67"/>
      <c r="BND23" s="67"/>
      <c r="BNE23" s="67"/>
      <c r="BNF23" s="67"/>
      <c r="BNG23" s="67"/>
      <c r="BNH23" s="67"/>
      <c r="BNI23" s="67"/>
      <c r="BNJ23" s="67"/>
      <c r="BNK23" s="67"/>
      <c r="BNL23" s="67"/>
      <c r="BNM23" s="67"/>
      <c r="BNN23" s="67"/>
      <c r="BNO23" s="67"/>
      <c r="BNP23" s="67"/>
      <c r="BNQ23" s="67"/>
      <c r="BNR23" s="67"/>
      <c r="BNS23" s="67"/>
      <c r="BNT23" s="67"/>
      <c r="BNU23" s="67"/>
      <c r="BNV23" s="67"/>
      <c r="BNW23" s="67"/>
      <c r="BNX23" s="67"/>
      <c r="BNY23" s="67"/>
      <c r="BNZ23" s="67"/>
      <c r="BOA23" s="67"/>
      <c r="BOB23" s="67"/>
      <c r="BOC23" s="67"/>
      <c r="BOD23" s="67"/>
      <c r="BOE23" s="67"/>
      <c r="BOF23" s="67"/>
      <c r="BOG23" s="67"/>
      <c r="BOH23" s="67"/>
      <c r="BOI23" s="67"/>
      <c r="BOJ23" s="67"/>
      <c r="BOK23" s="67"/>
      <c r="BOL23" s="67"/>
      <c r="BOM23" s="67"/>
      <c r="BON23" s="67"/>
      <c r="BOO23" s="67"/>
      <c r="BOP23" s="67"/>
      <c r="BOQ23" s="67"/>
      <c r="BOR23" s="67"/>
      <c r="BOS23" s="67"/>
      <c r="BOT23" s="67"/>
      <c r="BOU23" s="67"/>
      <c r="BOV23" s="67"/>
      <c r="BOW23" s="67"/>
      <c r="BOX23" s="67"/>
      <c r="BOY23" s="67"/>
      <c r="BOZ23" s="67"/>
      <c r="BPA23" s="67"/>
      <c r="BPB23" s="67"/>
      <c r="BPC23" s="67"/>
      <c r="BPD23" s="67"/>
      <c r="BPE23" s="67"/>
      <c r="BPF23" s="67"/>
      <c r="BPG23" s="67"/>
      <c r="BPH23" s="67"/>
      <c r="BPI23" s="67"/>
      <c r="BPJ23" s="67"/>
      <c r="BPK23" s="67"/>
      <c r="BPL23" s="67"/>
      <c r="BPM23" s="67"/>
      <c r="BPN23" s="67"/>
      <c r="BPO23" s="67"/>
      <c r="BPP23" s="67"/>
      <c r="BPQ23" s="67"/>
      <c r="BPR23" s="67"/>
      <c r="BPS23" s="67"/>
      <c r="BPT23" s="67"/>
      <c r="BPU23" s="67"/>
      <c r="BPV23" s="67"/>
      <c r="BPW23" s="67"/>
      <c r="BPX23" s="67"/>
      <c r="BPY23" s="67"/>
      <c r="BPZ23" s="67"/>
      <c r="BQA23" s="67"/>
      <c r="BQB23" s="67"/>
      <c r="BQC23" s="67"/>
      <c r="BQD23" s="67"/>
      <c r="BQE23" s="67"/>
      <c r="BQF23" s="67"/>
      <c r="BQG23" s="67"/>
      <c r="BQH23" s="67"/>
      <c r="BQI23" s="67"/>
      <c r="BQJ23" s="67"/>
      <c r="BQK23" s="67"/>
      <c r="BQL23" s="67"/>
      <c r="BQM23" s="67"/>
      <c r="BQN23" s="67"/>
      <c r="BQO23" s="67"/>
      <c r="BQP23" s="67"/>
      <c r="BQQ23" s="67"/>
      <c r="BQR23" s="67"/>
      <c r="BQS23" s="67"/>
      <c r="BQT23" s="67"/>
      <c r="BQU23" s="67"/>
      <c r="BQV23" s="67"/>
      <c r="BQW23" s="67"/>
      <c r="BQX23" s="67"/>
      <c r="BQY23" s="67"/>
      <c r="BQZ23" s="67"/>
      <c r="BRA23" s="67"/>
      <c r="BRB23" s="67"/>
      <c r="BRC23" s="67"/>
      <c r="BRD23" s="67"/>
      <c r="BRE23" s="67"/>
      <c r="BRF23" s="67"/>
      <c r="BRG23" s="67"/>
      <c r="BRH23" s="67"/>
      <c r="BRI23" s="67"/>
      <c r="BRJ23" s="67"/>
      <c r="BRK23" s="67"/>
      <c r="BRL23" s="67"/>
      <c r="BRM23" s="67"/>
      <c r="BRN23" s="67"/>
      <c r="BRO23" s="67"/>
      <c r="BRP23" s="67"/>
      <c r="BRQ23" s="67"/>
      <c r="BRR23" s="67"/>
      <c r="BRS23" s="67"/>
      <c r="BRT23" s="67"/>
      <c r="BRU23" s="67"/>
      <c r="BRV23" s="67"/>
      <c r="BRW23" s="67"/>
      <c r="BRX23" s="67"/>
      <c r="BRY23" s="67"/>
      <c r="BRZ23" s="67"/>
      <c r="BSA23" s="67"/>
      <c r="BSB23" s="67"/>
      <c r="BSC23" s="67"/>
      <c r="BSD23" s="67"/>
      <c r="BSE23" s="67"/>
      <c r="BSF23" s="67"/>
      <c r="BSG23" s="67"/>
      <c r="BSH23" s="67"/>
      <c r="BSI23" s="67"/>
      <c r="BSJ23" s="67"/>
      <c r="BSK23" s="67"/>
      <c r="BSL23" s="67"/>
      <c r="BSM23" s="67"/>
      <c r="BSN23" s="67"/>
      <c r="BSO23" s="67"/>
      <c r="BSP23" s="67"/>
      <c r="BSQ23" s="67"/>
      <c r="BSR23" s="67"/>
      <c r="BSS23" s="67"/>
      <c r="BST23" s="67"/>
      <c r="BSU23" s="67"/>
      <c r="BSV23" s="67"/>
      <c r="BSW23" s="67"/>
      <c r="BSX23" s="67"/>
      <c r="BSY23" s="67"/>
      <c r="BSZ23" s="67"/>
      <c r="BTA23" s="67"/>
      <c r="BTB23" s="67"/>
      <c r="BTC23" s="67"/>
      <c r="BTD23" s="67"/>
      <c r="BTE23" s="67"/>
      <c r="BTF23" s="67"/>
      <c r="BTG23" s="67"/>
      <c r="BTH23" s="67"/>
      <c r="BTI23" s="67"/>
      <c r="BTJ23" s="67"/>
      <c r="BTK23" s="67"/>
      <c r="BTL23" s="67"/>
      <c r="BTM23" s="67"/>
      <c r="BTN23" s="67"/>
      <c r="BTO23" s="67"/>
      <c r="BTP23" s="67"/>
      <c r="BTQ23" s="67"/>
      <c r="BTR23" s="67"/>
      <c r="BTS23" s="67"/>
      <c r="BTT23" s="67"/>
      <c r="BTU23" s="67"/>
      <c r="BTV23" s="67"/>
      <c r="BTW23" s="67"/>
      <c r="BTX23" s="67"/>
      <c r="BTY23" s="67"/>
      <c r="BTZ23" s="67"/>
      <c r="BUA23" s="67"/>
      <c r="BUB23" s="67"/>
      <c r="BUC23" s="67"/>
      <c r="BUD23" s="67"/>
      <c r="BUE23" s="67"/>
      <c r="BUF23" s="67"/>
      <c r="BUG23" s="67"/>
      <c r="BUH23" s="67"/>
      <c r="BUI23" s="67"/>
      <c r="BUJ23" s="67"/>
      <c r="BUK23" s="67"/>
      <c r="BUL23" s="67"/>
      <c r="BUM23" s="67"/>
      <c r="BUN23" s="67"/>
      <c r="BUO23" s="67"/>
      <c r="BUP23" s="67"/>
      <c r="BUQ23" s="67"/>
      <c r="BUR23" s="67"/>
      <c r="BUS23" s="67"/>
      <c r="BUT23" s="67"/>
      <c r="BUU23" s="67"/>
      <c r="BUV23" s="67"/>
      <c r="BUW23" s="67"/>
      <c r="BUX23" s="67"/>
      <c r="BUY23" s="67"/>
      <c r="BUZ23" s="67"/>
      <c r="BVA23" s="67"/>
      <c r="BVB23" s="67"/>
      <c r="BVC23" s="67"/>
      <c r="BVD23" s="67"/>
      <c r="BVE23" s="67"/>
      <c r="BVF23" s="67"/>
      <c r="BVG23" s="67"/>
      <c r="BVH23" s="67"/>
      <c r="BVI23" s="67"/>
      <c r="BVJ23" s="67"/>
      <c r="BVK23" s="67"/>
      <c r="BVL23" s="67"/>
      <c r="BVM23" s="67"/>
      <c r="BVN23" s="67"/>
      <c r="BVO23" s="67"/>
      <c r="BVP23" s="67"/>
      <c r="BVQ23" s="67"/>
      <c r="BVR23" s="67"/>
      <c r="BVS23" s="67"/>
      <c r="BVT23" s="67"/>
      <c r="BVU23" s="67"/>
      <c r="BVV23" s="67"/>
      <c r="BVW23" s="67"/>
      <c r="BVX23" s="67"/>
      <c r="BVY23" s="67"/>
      <c r="BVZ23" s="67"/>
      <c r="BWA23" s="67"/>
      <c r="BWB23" s="67"/>
      <c r="BWC23" s="67"/>
      <c r="BWD23" s="67"/>
      <c r="BWE23" s="67"/>
      <c r="BWF23" s="67"/>
      <c r="BWG23" s="67"/>
      <c r="BWH23" s="67"/>
      <c r="BWI23" s="67"/>
      <c r="BWJ23" s="67"/>
      <c r="BWK23" s="67"/>
      <c r="BWL23" s="67"/>
      <c r="BWM23" s="67"/>
      <c r="BWN23" s="67"/>
      <c r="BWO23" s="67"/>
      <c r="BWP23" s="67"/>
      <c r="BWQ23" s="67"/>
      <c r="BWR23" s="67"/>
      <c r="BWS23" s="67"/>
      <c r="BWT23" s="67"/>
      <c r="BWU23" s="67"/>
      <c r="BWV23" s="67"/>
      <c r="BWW23" s="67"/>
      <c r="BWX23" s="67"/>
      <c r="BWY23" s="67"/>
      <c r="BWZ23" s="67"/>
      <c r="BXA23" s="67"/>
      <c r="BXB23" s="67"/>
      <c r="BXC23" s="67"/>
      <c r="BXD23" s="67"/>
      <c r="BXE23" s="67"/>
      <c r="BXF23" s="67"/>
      <c r="BXG23" s="67"/>
      <c r="BXH23" s="67"/>
      <c r="BXI23" s="67"/>
      <c r="BXJ23" s="67"/>
      <c r="BXK23" s="67"/>
      <c r="BXL23" s="67"/>
      <c r="BXM23" s="67"/>
      <c r="BXN23" s="67"/>
      <c r="BXO23" s="67"/>
      <c r="BXP23" s="67"/>
      <c r="BXQ23" s="67"/>
      <c r="BXR23" s="67"/>
      <c r="BXS23" s="67"/>
      <c r="BXT23" s="67"/>
      <c r="BXU23" s="67"/>
      <c r="BXV23" s="67"/>
      <c r="BXW23" s="67"/>
      <c r="BXX23" s="67"/>
      <c r="BXY23" s="67"/>
      <c r="BXZ23" s="67"/>
      <c r="BYA23" s="67"/>
      <c r="BYB23" s="67"/>
      <c r="BYC23" s="67"/>
      <c r="BYD23" s="67"/>
      <c r="BYE23" s="67"/>
      <c r="BYF23" s="67"/>
      <c r="BYG23" s="67"/>
      <c r="BYH23" s="67"/>
      <c r="BYI23" s="67"/>
      <c r="BYJ23" s="67"/>
      <c r="BYK23" s="67"/>
      <c r="BYL23" s="67"/>
      <c r="BYM23" s="67"/>
      <c r="BYN23" s="67"/>
      <c r="BYO23" s="67"/>
      <c r="BYP23" s="67"/>
      <c r="BYQ23" s="67"/>
      <c r="BYR23" s="67"/>
      <c r="BYS23" s="67"/>
      <c r="BYT23" s="67"/>
      <c r="BYU23" s="67"/>
      <c r="BYV23" s="67"/>
      <c r="BYW23" s="67"/>
      <c r="BYX23" s="67"/>
      <c r="BYY23" s="67"/>
      <c r="BYZ23" s="67"/>
      <c r="BZA23" s="67"/>
      <c r="BZB23" s="67"/>
      <c r="BZC23" s="67"/>
      <c r="BZD23" s="67"/>
      <c r="BZE23" s="67"/>
      <c r="BZF23" s="67"/>
      <c r="BZG23" s="67"/>
      <c r="BZH23" s="67"/>
      <c r="BZI23" s="67"/>
      <c r="BZJ23" s="67"/>
      <c r="BZK23" s="67"/>
      <c r="BZL23" s="67"/>
      <c r="BZM23" s="67"/>
      <c r="BZN23" s="67"/>
      <c r="BZO23" s="67"/>
      <c r="BZP23" s="67"/>
      <c r="BZQ23" s="67"/>
      <c r="BZR23" s="67"/>
      <c r="BZS23" s="67"/>
      <c r="BZT23" s="67"/>
      <c r="BZU23" s="67"/>
      <c r="BZV23" s="67"/>
      <c r="BZW23" s="67"/>
      <c r="BZX23" s="67"/>
      <c r="BZY23" s="67"/>
      <c r="BZZ23" s="67"/>
      <c r="CAA23" s="67"/>
      <c r="CAB23" s="67"/>
      <c r="CAC23" s="67"/>
      <c r="CAD23" s="67"/>
      <c r="CAE23" s="67"/>
      <c r="CAF23" s="67"/>
      <c r="CAG23" s="67"/>
      <c r="CAH23" s="67"/>
      <c r="CAI23" s="67"/>
      <c r="CAJ23" s="67"/>
      <c r="CAK23" s="67"/>
      <c r="CAL23" s="67"/>
      <c r="CAM23" s="67"/>
      <c r="CAN23" s="67"/>
      <c r="CAO23" s="67"/>
      <c r="CAP23" s="67"/>
      <c r="CAQ23" s="67"/>
      <c r="CAR23" s="67"/>
      <c r="CAS23" s="67"/>
      <c r="CAT23" s="67"/>
      <c r="CAU23" s="67"/>
      <c r="CAV23" s="67"/>
      <c r="CAW23" s="67"/>
      <c r="CAX23" s="67"/>
      <c r="CAY23" s="67"/>
      <c r="CAZ23" s="67"/>
      <c r="CBA23" s="67"/>
      <c r="CBB23" s="67"/>
      <c r="CBC23" s="67"/>
      <c r="CBD23" s="67"/>
      <c r="CBE23" s="67"/>
      <c r="CBF23" s="67"/>
      <c r="CBG23" s="67"/>
      <c r="CBH23" s="67"/>
      <c r="CBI23" s="67"/>
      <c r="CBJ23" s="67"/>
      <c r="CBK23" s="67"/>
      <c r="CBL23" s="67"/>
      <c r="CBM23" s="67"/>
      <c r="CBN23" s="67"/>
      <c r="CBO23" s="67"/>
      <c r="CBP23" s="67"/>
      <c r="CBQ23" s="67"/>
      <c r="CBR23" s="67"/>
      <c r="CBS23" s="67"/>
      <c r="CBT23" s="67"/>
      <c r="CBU23" s="67"/>
      <c r="CBV23" s="67"/>
      <c r="CBW23" s="67"/>
      <c r="CBX23" s="67"/>
      <c r="CBY23" s="67"/>
      <c r="CBZ23" s="67"/>
      <c r="CCA23" s="67"/>
      <c r="CCB23" s="67"/>
      <c r="CCC23" s="67"/>
      <c r="CCD23" s="67"/>
      <c r="CCE23" s="67"/>
      <c r="CCF23" s="67"/>
      <c r="CCG23" s="67"/>
      <c r="CCH23" s="67"/>
      <c r="CCI23" s="67"/>
      <c r="CCJ23" s="67"/>
      <c r="CCK23" s="67"/>
      <c r="CCL23" s="67"/>
      <c r="CCM23" s="67"/>
      <c r="CCN23" s="67"/>
      <c r="CCO23" s="67"/>
      <c r="CCP23" s="67"/>
      <c r="CCQ23" s="67"/>
      <c r="CCR23" s="67"/>
      <c r="CCS23" s="67"/>
      <c r="CCT23" s="67"/>
      <c r="CCU23" s="67"/>
      <c r="CCV23" s="67"/>
      <c r="CCW23" s="67"/>
      <c r="CCX23" s="67"/>
      <c r="CCY23" s="67"/>
      <c r="CCZ23" s="67"/>
      <c r="CDA23" s="67"/>
      <c r="CDB23" s="67"/>
      <c r="CDC23" s="67"/>
      <c r="CDD23" s="67"/>
      <c r="CDE23" s="67"/>
      <c r="CDF23" s="67"/>
      <c r="CDG23" s="67"/>
      <c r="CDH23" s="67"/>
      <c r="CDI23" s="67"/>
      <c r="CDJ23" s="67"/>
      <c r="CDK23" s="67"/>
      <c r="CDL23" s="67"/>
      <c r="CDM23" s="67"/>
      <c r="CDN23" s="67"/>
      <c r="CDO23" s="67"/>
      <c r="CDP23" s="67"/>
      <c r="CDQ23" s="67"/>
      <c r="CDR23" s="67"/>
      <c r="CDS23" s="67"/>
      <c r="CDT23" s="67"/>
      <c r="CDU23" s="67"/>
      <c r="CDV23" s="67"/>
      <c r="CDW23" s="67"/>
      <c r="CDX23" s="67"/>
      <c r="CDY23" s="67"/>
      <c r="CDZ23" s="67"/>
      <c r="CEA23" s="67"/>
      <c r="CEB23" s="67"/>
      <c r="CEC23" s="67"/>
      <c r="CED23" s="67"/>
      <c r="CEE23" s="67"/>
      <c r="CEF23" s="67"/>
      <c r="CEG23" s="67"/>
      <c r="CEH23" s="67"/>
      <c r="CEI23" s="67"/>
      <c r="CEJ23" s="67"/>
      <c r="CEK23" s="67"/>
      <c r="CEL23" s="67"/>
      <c r="CEM23" s="67"/>
      <c r="CEN23" s="67"/>
      <c r="CEO23" s="67"/>
      <c r="CEP23" s="67"/>
      <c r="CEQ23" s="67"/>
      <c r="CER23" s="67"/>
      <c r="CES23" s="67"/>
      <c r="CET23" s="67"/>
      <c r="CEU23" s="67"/>
      <c r="CEV23" s="67"/>
      <c r="CEW23" s="67"/>
      <c r="CEX23" s="67"/>
      <c r="CEY23" s="67"/>
      <c r="CEZ23" s="67"/>
      <c r="CFA23" s="67"/>
      <c r="CFB23" s="67"/>
      <c r="CFC23" s="67"/>
      <c r="CFD23" s="67"/>
      <c r="CFE23" s="67"/>
      <c r="CFF23" s="67"/>
      <c r="CFG23" s="67"/>
      <c r="CFH23" s="67"/>
      <c r="CFI23" s="67"/>
      <c r="CFJ23" s="67"/>
      <c r="CFK23" s="67"/>
      <c r="CFL23" s="67"/>
      <c r="CFM23" s="67"/>
      <c r="CFN23" s="67"/>
      <c r="CFO23" s="67"/>
      <c r="CFP23" s="67"/>
      <c r="CFQ23" s="67"/>
      <c r="CFR23" s="67"/>
      <c r="CFS23" s="67"/>
      <c r="CFT23" s="67"/>
      <c r="CFU23" s="67"/>
      <c r="CFV23" s="67"/>
      <c r="CFW23" s="67"/>
      <c r="CFX23" s="67"/>
      <c r="CFY23" s="67"/>
      <c r="CFZ23" s="67"/>
      <c r="CGA23" s="67"/>
      <c r="CGB23" s="67"/>
      <c r="CGC23" s="67"/>
      <c r="CGD23" s="67"/>
      <c r="CGE23" s="67"/>
      <c r="CGF23" s="67"/>
      <c r="CGG23" s="67"/>
      <c r="CGH23" s="67"/>
      <c r="CGI23" s="67"/>
      <c r="CGJ23" s="67"/>
      <c r="CGK23" s="67"/>
      <c r="CGL23" s="67"/>
      <c r="CGM23" s="67"/>
      <c r="CGN23" s="67"/>
      <c r="CGO23" s="67"/>
      <c r="CGP23" s="67"/>
      <c r="CGQ23" s="67"/>
      <c r="CGR23" s="67"/>
      <c r="CGS23" s="67"/>
      <c r="CGT23" s="67"/>
      <c r="CGU23" s="67"/>
      <c r="CGV23" s="67"/>
      <c r="CGW23" s="67"/>
      <c r="CGX23" s="67"/>
      <c r="CGY23" s="67"/>
      <c r="CGZ23" s="67"/>
      <c r="CHA23" s="67"/>
      <c r="CHB23" s="67"/>
      <c r="CHC23" s="67"/>
      <c r="CHD23" s="67"/>
      <c r="CHE23" s="67"/>
      <c r="CHF23" s="67"/>
      <c r="CHG23" s="67"/>
      <c r="CHH23" s="67"/>
      <c r="CHI23" s="67"/>
      <c r="CHJ23" s="67"/>
      <c r="CHK23" s="67"/>
      <c r="CHL23" s="67"/>
      <c r="CHM23" s="67"/>
      <c r="CHN23" s="67"/>
      <c r="CHO23" s="67"/>
      <c r="CHP23" s="67"/>
      <c r="CHQ23" s="67"/>
      <c r="CHR23" s="67"/>
      <c r="CHS23" s="67"/>
      <c r="CHT23" s="67"/>
      <c r="CHU23" s="67"/>
      <c r="CHV23" s="67"/>
      <c r="CHW23" s="67"/>
      <c r="CHX23" s="67"/>
      <c r="CHY23" s="67"/>
      <c r="CHZ23" s="67"/>
      <c r="CIA23" s="67"/>
      <c r="CIB23" s="67"/>
      <c r="CIC23" s="67"/>
      <c r="CID23" s="67"/>
      <c r="CIE23" s="67"/>
      <c r="CIF23" s="67"/>
      <c r="CIG23" s="67"/>
      <c r="CIH23" s="67"/>
      <c r="CII23" s="67"/>
      <c r="CIJ23" s="67"/>
      <c r="CIK23" s="67"/>
      <c r="CIL23" s="67"/>
      <c r="CIM23" s="67"/>
      <c r="CIN23" s="67"/>
      <c r="CIO23" s="67"/>
      <c r="CIP23" s="67"/>
      <c r="CIQ23" s="67"/>
      <c r="CIR23" s="67"/>
      <c r="CIS23" s="67"/>
      <c r="CIT23" s="67"/>
      <c r="CIU23" s="67"/>
      <c r="CIV23" s="67"/>
      <c r="CIW23" s="67"/>
      <c r="CIX23" s="67"/>
      <c r="CIY23" s="67"/>
      <c r="CIZ23" s="67"/>
      <c r="CJA23" s="67"/>
      <c r="CJB23" s="67"/>
      <c r="CJC23" s="67"/>
      <c r="CJD23" s="67"/>
      <c r="CJE23" s="67"/>
      <c r="CJF23" s="67"/>
      <c r="CJG23" s="67"/>
      <c r="CJH23" s="67"/>
      <c r="CJI23" s="67"/>
      <c r="CJJ23" s="67"/>
      <c r="CJK23" s="67"/>
      <c r="CJL23" s="67"/>
      <c r="CJM23" s="67"/>
      <c r="CJN23" s="67"/>
      <c r="CJO23" s="67"/>
      <c r="CJP23" s="67"/>
      <c r="CJQ23" s="67"/>
      <c r="CJR23" s="67"/>
      <c r="CJS23" s="67"/>
      <c r="CJT23" s="67"/>
      <c r="CJU23" s="67"/>
      <c r="CJV23" s="67"/>
      <c r="CJW23" s="67"/>
      <c r="CJX23" s="67"/>
      <c r="CJY23" s="67"/>
      <c r="CJZ23" s="67"/>
      <c r="CKA23" s="67"/>
      <c r="CKB23" s="67"/>
      <c r="CKC23" s="67"/>
      <c r="CKD23" s="67"/>
      <c r="CKE23" s="67"/>
      <c r="CKF23" s="67"/>
      <c r="CKG23" s="67"/>
      <c r="CKH23" s="67"/>
      <c r="CKI23" s="67"/>
      <c r="CKJ23" s="67"/>
      <c r="CKK23" s="67"/>
      <c r="CKL23" s="67"/>
      <c r="CKM23" s="67"/>
      <c r="CKN23" s="67"/>
      <c r="CKO23" s="67"/>
      <c r="CKP23" s="67"/>
      <c r="CKQ23" s="67"/>
      <c r="CKR23" s="67"/>
      <c r="CKS23" s="67"/>
      <c r="CKT23" s="67"/>
      <c r="CKU23" s="67"/>
      <c r="CKV23" s="67"/>
      <c r="CKW23" s="67"/>
      <c r="CKX23" s="67"/>
      <c r="CKY23" s="67"/>
      <c r="CKZ23" s="67"/>
      <c r="CLA23" s="67"/>
      <c r="CLB23" s="67"/>
      <c r="CLC23" s="67"/>
      <c r="CLD23" s="67"/>
      <c r="CLE23" s="67"/>
      <c r="CLF23" s="67"/>
      <c r="CLG23" s="67"/>
      <c r="CLH23" s="67"/>
      <c r="CLI23" s="67"/>
      <c r="CLJ23" s="67"/>
      <c r="CLK23" s="67"/>
      <c r="CLL23" s="67"/>
      <c r="CLM23" s="67"/>
      <c r="CLN23" s="67"/>
      <c r="CLO23" s="67"/>
      <c r="CLP23" s="67"/>
      <c r="CLQ23" s="67"/>
      <c r="CLR23" s="67"/>
      <c r="CLS23" s="67"/>
      <c r="CLT23" s="67"/>
      <c r="CLU23" s="67"/>
      <c r="CLV23" s="67"/>
      <c r="CLW23" s="67"/>
      <c r="CLX23" s="67"/>
      <c r="CLY23" s="67"/>
      <c r="CLZ23" s="67"/>
      <c r="CMA23" s="67"/>
      <c r="CMB23" s="67"/>
      <c r="CMC23" s="67"/>
      <c r="CMD23" s="67"/>
      <c r="CME23" s="67"/>
      <c r="CMF23" s="67"/>
      <c r="CMG23" s="67"/>
      <c r="CMH23" s="67"/>
      <c r="CMI23" s="67"/>
      <c r="CMJ23" s="67"/>
      <c r="CMK23" s="67"/>
      <c r="CML23" s="67"/>
      <c r="CMM23" s="67"/>
      <c r="CMN23" s="67"/>
      <c r="CMO23" s="67"/>
      <c r="CMP23" s="67"/>
      <c r="CMQ23" s="67"/>
      <c r="CMR23" s="67"/>
      <c r="CMS23" s="67"/>
      <c r="CMT23" s="67"/>
      <c r="CMU23" s="67"/>
      <c r="CMV23" s="67"/>
      <c r="CMW23" s="67"/>
      <c r="CMX23" s="67"/>
      <c r="CMY23" s="67"/>
      <c r="CMZ23" s="67"/>
      <c r="CNA23" s="67"/>
      <c r="CNB23" s="67"/>
      <c r="CNC23" s="67"/>
      <c r="CND23" s="67"/>
      <c r="CNE23" s="67"/>
      <c r="CNF23" s="67"/>
      <c r="CNG23" s="67"/>
      <c r="CNH23" s="67"/>
      <c r="CNI23" s="67"/>
      <c r="CNJ23" s="67"/>
      <c r="CNK23" s="67"/>
      <c r="CNL23" s="67"/>
      <c r="CNM23" s="67"/>
      <c r="CNN23" s="67"/>
      <c r="CNO23" s="67"/>
      <c r="CNP23" s="67"/>
      <c r="CNQ23" s="67"/>
      <c r="CNR23" s="67"/>
      <c r="CNS23" s="67"/>
      <c r="CNT23" s="67"/>
      <c r="CNU23" s="67"/>
      <c r="CNV23" s="67"/>
      <c r="CNW23" s="67"/>
      <c r="CNX23" s="67"/>
      <c r="CNY23" s="67"/>
      <c r="CNZ23" s="67"/>
      <c r="COA23" s="67"/>
      <c r="COB23" s="67"/>
      <c r="COC23" s="67"/>
      <c r="COD23" s="67"/>
      <c r="COE23" s="67"/>
      <c r="COF23" s="67"/>
      <c r="COG23" s="67"/>
      <c r="COH23" s="67"/>
      <c r="COI23" s="67"/>
      <c r="COJ23" s="67"/>
      <c r="COK23" s="67"/>
      <c r="COL23" s="67"/>
      <c r="COM23" s="67"/>
      <c r="CON23" s="67"/>
      <c r="COO23" s="67"/>
      <c r="COP23" s="67"/>
      <c r="COQ23" s="67"/>
      <c r="COR23" s="67"/>
      <c r="COS23" s="67"/>
      <c r="COT23" s="67"/>
      <c r="COU23" s="67"/>
      <c r="COV23" s="67"/>
      <c r="COW23" s="67"/>
      <c r="COX23" s="67"/>
      <c r="COY23" s="67"/>
      <c r="COZ23" s="67"/>
      <c r="CPA23" s="67"/>
      <c r="CPB23" s="67"/>
      <c r="CPC23" s="67"/>
      <c r="CPD23" s="67"/>
      <c r="CPE23" s="67"/>
      <c r="CPF23" s="67"/>
      <c r="CPG23" s="67"/>
      <c r="CPH23" s="67"/>
      <c r="CPI23" s="67"/>
      <c r="CPJ23" s="67"/>
      <c r="CPK23" s="67"/>
      <c r="CPL23" s="67"/>
      <c r="CPM23" s="67"/>
      <c r="CPN23" s="67"/>
      <c r="CPO23" s="67"/>
      <c r="CPP23" s="67"/>
      <c r="CPQ23" s="67"/>
      <c r="CPR23" s="67"/>
      <c r="CPS23" s="67"/>
      <c r="CPT23" s="67"/>
      <c r="CPU23" s="67"/>
      <c r="CPV23" s="67"/>
      <c r="CPW23" s="67"/>
      <c r="CPX23" s="67"/>
      <c r="CPY23" s="67"/>
      <c r="CPZ23" s="67"/>
      <c r="CQA23" s="67"/>
      <c r="CQB23" s="67"/>
      <c r="CQC23" s="67"/>
      <c r="CQD23" s="67"/>
      <c r="CQE23" s="67"/>
      <c r="CQF23" s="67"/>
      <c r="CQG23" s="67"/>
      <c r="CQH23" s="67"/>
      <c r="CQI23" s="67"/>
      <c r="CQJ23" s="67"/>
      <c r="CQK23" s="67"/>
      <c r="CQL23" s="67"/>
      <c r="CQM23" s="67"/>
      <c r="CQN23" s="67"/>
      <c r="CQO23" s="67"/>
      <c r="CQP23" s="67"/>
      <c r="CQQ23" s="67"/>
      <c r="CQR23" s="67"/>
      <c r="CQS23" s="67"/>
      <c r="CQT23" s="67"/>
      <c r="CQU23" s="67"/>
      <c r="CQV23" s="67"/>
      <c r="CQW23" s="67"/>
      <c r="CQX23" s="67"/>
      <c r="CQY23" s="67"/>
      <c r="CQZ23" s="67"/>
      <c r="CRA23" s="67"/>
      <c r="CRB23" s="67"/>
      <c r="CRC23" s="67"/>
      <c r="CRD23" s="67"/>
      <c r="CRE23" s="67"/>
      <c r="CRF23" s="67"/>
      <c r="CRG23" s="67"/>
      <c r="CRH23" s="67"/>
      <c r="CRI23" s="67"/>
      <c r="CRJ23" s="67"/>
      <c r="CRK23" s="67"/>
      <c r="CRL23" s="67"/>
      <c r="CRM23" s="67"/>
      <c r="CRN23" s="67"/>
      <c r="CRO23" s="67"/>
      <c r="CRP23" s="67"/>
      <c r="CRQ23" s="67"/>
      <c r="CRR23" s="67"/>
      <c r="CRS23" s="67"/>
      <c r="CRT23" s="67"/>
      <c r="CRU23" s="67"/>
      <c r="CRV23" s="67"/>
      <c r="CRW23" s="67"/>
      <c r="CRX23" s="67"/>
      <c r="CRY23" s="67"/>
      <c r="CRZ23" s="67"/>
      <c r="CSA23" s="67"/>
      <c r="CSB23" s="67"/>
      <c r="CSC23" s="67"/>
      <c r="CSD23" s="67"/>
      <c r="CSE23" s="67"/>
      <c r="CSF23" s="67"/>
      <c r="CSG23" s="67"/>
      <c r="CSH23" s="67"/>
      <c r="CSI23" s="67"/>
      <c r="CSJ23" s="67"/>
      <c r="CSK23" s="67"/>
      <c r="CSL23" s="67"/>
      <c r="CSM23" s="67"/>
      <c r="CSN23" s="67"/>
      <c r="CSO23" s="67"/>
      <c r="CSP23" s="67"/>
      <c r="CSQ23" s="67"/>
      <c r="CSR23" s="67"/>
      <c r="CSS23" s="67"/>
      <c r="CST23" s="67"/>
      <c r="CSU23" s="67"/>
      <c r="CSV23" s="67"/>
      <c r="CSW23" s="67"/>
      <c r="CSX23" s="67"/>
      <c r="CSY23" s="67"/>
      <c r="CSZ23" s="67"/>
      <c r="CTA23" s="67"/>
      <c r="CTB23" s="67"/>
      <c r="CTC23" s="67"/>
      <c r="CTD23" s="67"/>
      <c r="CTE23" s="67"/>
      <c r="CTF23" s="67"/>
      <c r="CTG23" s="67"/>
      <c r="CTH23" s="67"/>
      <c r="CTI23" s="67"/>
      <c r="CTJ23" s="67"/>
      <c r="CTK23" s="67"/>
      <c r="CTL23" s="67"/>
      <c r="CTM23" s="67"/>
      <c r="CTN23" s="67"/>
      <c r="CTO23" s="67"/>
      <c r="CTP23" s="67"/>
      <c r="CTQ23" s="67"/>
      <c r="CTR23" s="67"/>
      <c r="CTS23" s="67"/>
      <c r="CTT23" s="67"/>
      <c r="CTU23" s="67"/>
      <c r="CTV23" s="67"/>
      <c r="CTW23" s="67"/>
      <c r="CTX23" s="67"/>
      <c r="CTY23" s="67"/>
      <c r="CTZ23" s="67"/>
      <c r="CUA23" s="67"/>
      <c r="CUB23" s="67"/>
      <c r="CUC23" s="67"/>
      <c r="CUD23" s="67"/>
      <c r="CUE23" s="67"/>
      <c r="CUF23" s="67"/>
      <c r="CUG23" s="67"/>
      <c r="CUH23" s="67"/>
      <c r="CUI23" s="67"/>
      <c r="CUJ23" s="67"/>
      <c r="CUK23" s="67"/>
      <c r="CUL23" s="67"/>
      <c r="CUM23" s="67"/>
      <c r="CUN23" s="67"/>
      <c r="CUO23" s="67"/>
      <c r="CUP23" s="67"/>
      <c r="CUQ23" s="67"/>
      <c r="CUR23" s="67"/>
      <c r="CUS23" s="67"/>
      <c r="CUT23" s="67"/>
      <c r="CUU23" s="67"/>
      <c r="CUV23" s="67"/>
      <c r="CUW23" s="67"/>
      <c r="CUX23" s="67"/>
      <c r="CUY23" s="67"/>
      <c r="CUZ23" s="67"/>
      <c r="CVA23" s="67"/>
      <c r="CVB23" s="67"/>
      <c r="CVC23" s="67"/>
      <c r="CVD23" s="67"/>
      <c r="CVE23" s="67"/>
      <c r="CVF23" s="67"/>
      <c r="CVG23" s="67"/>
      <c r="CVH23" s="67"/>
      <c r="CVI23" s="67"/>
      <c r="CVJ23" s="67"/>
      <c r="CVK23" s="67"/>
      <c r="CVL23" s="67"/>
      <c r="CVM23" s="67"/>
      <c r="CVN23" s="67"/>
      <c r="CVO23" s="67"/>
      <c r="CVP23" s="67"/>
      <c r="CVQ23" s="67"/>
      <c r="CVR23" s="67"/>
      <c r="CVS23" s="67"/>
      <c r="CVT23" s="67"/>
      <c r="CVU23" s="67"/>
      <c r="CVV23" s="67"/>
      <c r="CVW23" s="67"/>
      <c r="CVX23" s="67"/>
      <c r="CVY23" s="67"/>
      <c r="CVZ23" s="67"/>
      <c r="CWA23" s="67"/>
      <c r="CWB23" s="67"/>
      <c r="CWC23" s="67"/>
      <c r="CWD23" s="67"/>
      <c r="CWE23" s="67"/>
      <c r="CWF23" s="67"/>
      <c r="CWG23" s="67"/>
      <c r="CWH23" s="67"/>
      <c r="CWI23" s="67"/>
      <c r="CWJ23" s="67"/>
      <c r="CWK23" s="67"/>
      <c r="CWL23" s="67"/>
      <c r="CWM23" s="67"/>
      <c r="CWN23" s="67"/>
      <c r="CWO23" s="67"/>
      <c r="CWP23" s="67"/>
      <c r="CWQ23" s="67"/>
      <c r="CWR23" s="67"/>
      <c r="CWS23" s="67"/>
      <c r="CWT23" s="67"/>
      <c r="CWU23" s="67"/>
      <c r="CWV23" s="67"/>
      <c r="CWW23" s="67"/>
      <c r="CWX23" s="67"/>
      <c r="CWY23" s="67"/>
      <c r="CWZ23" s="67"/>
      <c r="CXA23" s="67"/>
      <c r="CXB23" s="67"/>
      <c r="CXC23" s="67"/>
      <c r="CXD23" s="67"/>
      <c r="CXE23" s="67"/>
      <c r="CXF23" s="67"/>
      <c r="CXG23" s="67"/>
      <c r="CXH23" s="67"/>
      <c r="CXI23" s="67"/>
      <c r="CXJ23" s="67"/>
      <c r="CXK23" s="67"/>
      <c r="CXL23" s="67"/>
      <c r="CXM23" s="67"/>
      <c r="CXN23" s="67"/>
      <c r="CXO23" s="67"/>
      <c r="CXP23" s="67"/>
      <c r="CXQ23" s="67"/>
      <c r="CXR23" s="67"/>
      <c r="CXS23" s="67"/>
      <c r="CXT23" s="67"/>
      <c r="CXU23" s="67"/>
      <c r="CXV23" s="67"/>
      <c r="CXW23" s="67"/>
      <c r="CXX23" s="67"/>
      <c r="CXY23" s="67"/>
      <c r="CXZ23" s="67"/>
      <c r="CYA23" s="67"/>
      <c r="CYB23" s="67"/>
      <c r="CYC23" s="67"/>
      <c r="CYD23" s="67"/>
      <c r="CYE23" s="67"/>
      <c r="CYF23" s="67"/>
      <c r="CYG23" s="67"/>
      <c r="CYH23" s="67"/>
      <c r="CYI23" s="67"/>
      <c r="CYJ23" s="67"/>
      <c r="CYK23" s="67"/>
      <c r="CYL23" s="67"/>
      <c r="CYM23" s="67"/>
      <c r="CYN23" s="67"/>
      <c r="CYO23" s="67"/>
      <c r="CYP23" s="67"/>
      <c r="CYQ23" s="67"/>
      <c r="CYR23" s="67"/>
      <c r="CYS23" s="67"/>
      <c r="CYT23" s="67"/>
      <c r="CYU23" s="67"/>
      <c r="CYV23" s="67"/>
      <c r="CYW23" s="67"/>
      <c r="CYX23" s="67"/>
      <c r="CYY23" s="67"/>
      <c r="CYZ23" s="67"/>
      <c r="CZA23" s="67"/>
      <c r="CZB23" s="67"/>
      <c r="CZC23" s="67"/>
      <c r="CZD23" s="67"/>
      <c r="CZE23" s="67"/>
      <c r="CZF23" s="67"/>
      <c r="CZG23" s="67"/>
      <c r="CZH23" s="67"/>
      <c r="CZI23" s="67"/>
      <c r="CZJ23" s="67"/>
      <c r="CZK23" s="67"/>
      <c r="CZL23" s="67"/>
      <c r="CZM23" s="67"/>
      <c r="CZN23" s="67"/>
      <c r="CZO23" s="67"/>
      <c r="CZP23" s="67"/>
      <c r="CZQ23" s="67"/>
      <c r="CZR23" s="67"/>
      <c r="CZS23" s="67"/>
      <c r="CZT23" s="67"/>
      <c r="CZU23" s="67"/>
      <c r="CZV23" s="67"/>
      <c r="CZW23" s="67"/>
      <c r="CZX23" s="67"/>
      <c r="CZY23" s="67"/>
      <c r="CZZ23" s="67"/>
      <c r="DAA23" s="67"/>
      <c r="DAB23" s="67"/>
      <c r="DAC23" s="67"/>
      <c r="DAD23" s="67"/>
      <c r="DAE23" s="67"/>
      <c r="DAF23" s="67"/>
      <c r="DAG23" s="67"/>
      <c r="DAH23" s="67"/>
      <c r="DAI23" s="67"/>
      <c r="DAJ23" s="67"/>
      <c r="DAK23" s="67"/>
      <c r="DAL23" s="67"/>
      <c r="DAM23" s="67"/>
      <c r="DAN23" s="67"/>
      <c r="DAO23" s="67"/>
      <c r="DAP23" s="67"/>
      <c r="DAQ23" s="67"/>
      <c r="DAR23" s="67"/>
      <c r="DAS23" s="67"/>
      <c r="DAT23" s="67"/>
      <c r="DAU23" s="67"/>
      <c r="DAV23" s="67"/>
      <c r="DAW23" s="67"/>
      <c r="DAX23" s="67"/>
      <c r="DAY23" s="67"/>
      <c r="DAZ23" s="67"/>
      <c r="DBA23" s="67"/>
      <c r="DBB23" s="67"/>
      <c r="DBC23" s="67"/>
      <c r="DBD23" s="67"/>
      <c r="DBE23" s="67"/>
      <c r="DBF23" s="67"/>
      <c r="DBG23" s="67"/>
      <c r="DBH23" s="67"/>
      <c r="DBI23" s="67"/>
      <c r="DBJ23" s="67"/>
      <c r="DBK23" s="67"/>
      <c r="DBL23" s="67"/>
      <c r="DBM23" s="67"/>
      <c r="DBN23" s="67"/>
      <c r="DBO23" s="67"/>
      <c r="DBP23" s="67"/>
      <c r="DBQ23" s="67"/>
      <c r="DBR23" s="67"/>
      <c r="DBS23" s="67"/>
      <c r="DBT23" s="67"/>
      <c r="DBU23" s="67"/>
      <c r="DBV23" s="67"/>
      <c r="DBW23" s="67"/>
      <c r="DBX23" s="67"/>
      <c r="DBY23" s="67"/>
      <c r="DBZ23" s="67"/>
      <c r="DCA23" s="67"/>
      <c r="DCB23" s="67"/>
      <c r="DCC23" s="67"/>
      <c r="DCD23" s="67"/>
      <c r="DCE23" s="67"/>
      <c r="DCF23" s="67"/>
      <c r="DCG23" s="67"/>
      <c r="DCH23" s="67"/>
      <c r="DCI23" s="67"/>
      <c r="DCJ23" s="67"/>
      <c r="DCK23" s="67"/>
      <c r="DCL23" s="67"/>
      <c r="DCM23" s="67"/>
      <c r="DCN23" s="67"/>
      <c r="DCO23" s="67"/>
      <c r="DCP23" s="67"/>
      <c r="DCQ23" s="67"/>
      <c r="DCR23" s="67"/>
      <c r="DCS23" s="67"/>
      <c r="DCT23" s="67"/>
      <c r="DCU23" s="67"/>
      <c r="DCV23" s="67"/>
      <c r="DCW23" s="67"/>
      <c r="DCX23" s="67"/>
      <c r="DCY23" s="67"/>
      <c r="DCZ23" s="67"/>
      <c r="DDA23" s="67"/>
      <c r="DDB23" s="67"/>
      <c r="DDC23" s="67"/>
      <c r="DDD23" s="67"/>
      <c r="DDE23" s="67"/>
      <c r="DDF23" s="67"/>
      <c r="DDG23" s="67"/>
      <c r="DDH23" s="67"/>
      <c r="DDI23" s="67"/>
      <c r="DDJ23" s="67"/>
      <c r="DDK23" s="67"/>
      <c r="DDL23" s="67"/>
      <c r="DDM23" s="67"/>
      <c r="DDN23" s="67"/>
      <c r="DDO23" s="67"/>
      <c r="DDP23" s="67"/>
      <c r="DDQ23" s="67"/>
      <c r="DDR23" s="67"/>
      <c r="DDS23" s="67"/>
      <c r="DDT23" s="67"/>
      <c r="DDU23" s="67"/>
      <c r="DDV23" s="67"/>
      <c r="DDW23" s="67"/>
      <c r="DDX23" s="67"/>
      <c r="DDY23" s="67"/>
      <c r="DDZ23" s="67"/>
      <c r="DEA23" s="67"/>
      <c r="DEB23" s="67"/>
      <c r="DEC23" s="67"/>
      <c r="DED23" s="67"/>
      <c r="DEE23" s="67"/>
      <c r="DEF23" s="67"/>
      <c r="DEG23" s="67"/>
      <c r="DEH23" s="67"/>
      <c r="DEI23" s="67"/>
      <c r="DEJ23" s="67"/>
      <c r="DEK23" s="67"/>
      <c r="DEL23" s="67"/>
      <c r="DEM23" s="67"/>
      <c r="DEN23" s="67"/>
      <c r="DEO23" s="67"/>
      <c r="DEP23" s="67"/>
      <c r="DEQ23" s="67"/>
      <c r="DER23" s="67"/>
      <c r="DES23" s="67"/>
      <c r="DET23" s="67"/>
      <c r="DEU23" s="67"/>
      <c r="DEV23" s="67"/>
      <c r="DEW23" s="67"/>
      <c r="DEX23" s="67"/>
      <c r="DEY23" s="67"/>
      <c r="DEZ23" s="67"/>
      <c r="DFA23" s="67"/>
      <c r="DFB23" s="67"/>
      <c r="DFC23" s="67"/>
      <c r="DFD23" s="67"/>
      <c r="DFE23" s="67"/>
      <c r="DFF23" s="67"/>
      <c r="DFG23" s="67"/>
      <c r="DFH23" s="67"/>
      <c r="DFI23" s="67"/>
      <c r="DFJ23" s="67"/>
      <c r="DFK23" s="67"/>
      <c r="DFL23" s="67"/>
      <c r="DFM23" s="67"/>
      <c r="DFN23" s="67"/>
      <c r="DFO23" s="67"/>
      <c r="DFP23" s="67"/>
      <c r="DFQ23" s="67"/>
      <c r="DFR23" s="67"/>
      <c r="DFS23" s="67"/>
      <c r="DFT23" s="67"/>
      <c r="DFU23" s="67"/>
      <c r="DFV23" s="67"/>
      <c r="DFW23" s="67"/>
      <c r="DFX23" s="67"/>
      <c r="DFY23" s="67"/>
      <c r="DFZ23" s="67"/>
      <c r="DGA23" s="67"/>
      <c r="DGB23" s="67"/>
      <c r="DGC23" s="67"/>
      <c r="DGD23" s="67"/>
      <c r="DGE23" s="67"/>
      <c r="DGF23" s="67"/>
      <c r="DGG23" s="67"/>
      <c r="DGH23" s="67"/>
      <c r="DGI23" s="67"/>
      <c r="DGJ23" s="67"/>
      <c r="DGK23" s="67"/>
      <c r="DGL23" s="67"/>
      <c r="DGM23" s="67"/>
      <c r="DGN23" s="67"/>
      <c r="DGO23" s="67"/>
      <c r="DGP23" s="67"/>
      <c r="DGQ23" s="67"/>
      <c r="DGR23" s="67"/>
      <c r="DGS23" s="67"/>
      <c r="DGT23" s="67"/>
      <c r="DGU23" s="67"/>
      <c r="DGV23" s="67"/>
      <c r="DGW23" s="67"/>
      <c r="DGX23" s="67"/>
      <c r="DGY23" s="67"/>
      <c r="DGZ23" s="67"/>
      <c r="DHA23" s="67"/>
      <c r="DHB23" s="67"/>
      <c r="DHC23" s="67"/>
      <c r="DHD23" s="67"/>
      <c r="DHE23" s="67"/>
      <c r="DHF23" s="67"/>
      <c r="DHG23" s="67"/>
      <c r="DHH23" s="67"/>
      <c r="DHI23" s="67"/>
      <c r="DHJ23" s="67"/>
      <c r="DHK23" s="67"/>
      <c r="DHL23" s="67"/>
      <c r="DHM23" s="67"/>
      <c r="DHN23" s="67"/>
      <c r="DHO23" s="67"/>
      <c r="DHP23" s="67"/>
      <c r="DHQ23" s="67"/>
      <c r="DHR23" s="67"/>
      <c r="DHS23" s="67"/>
      <c r="DHT23" s="67"/>
      <c r="DHU23" s="67"/>
      <c r="DHV23" s="67"/>
      <c r="DHW23" s="67"/>
      <c r="DHX23" s="67"/>
      <c r="DHY23" s="67"/>
      <c r="DHZ23" s="67"/>
      <c r="DIA23" s="67"/>
      <c r="DIB23" s="67"/>
      <c r="DIC23" s="67"/>
      <c r="DID23" s="67"/>
      <c r="DIE23" s="67"/>
      <c r="DIF23" s="67"/>
      <c r="DIG23" s="67"/>
      <c r="DIH23" s="67"/>
      <c r="DII23" s="67"/>
      <c r="DIJ23" s="67"/>
      <c r="DIK23" s="67"/>
      <c r="DIL23" s="67"/>
      <c r="DIM23" s="67"/>
      <c r="DIN23" s="67"/>
      <c r="DIO23" s="67"/>
      <c r="DIP23" s="67"/>
      <c r="DIQ23" s="67"/>
      <c r="DIR23" s="67"/>
      <c r="DIS23" s="67"/>
      <c r="DIT23" s="67"/>
      <c r="DIU23" s="67"/>
      <c r="DIV23" s="67"/>
      <c r="DIW23" s="67"/>
      <c r="DIX23" s="67"/>
      <c r="DIY23" s="67"/>
      <c r="DIZ23" s="67"/>
      <c r="DJA23" s="67"/>
      <c r="DJB23" s="67"/>
      <c r="DJC23" s="67"/>
      <c r="DJD23" s="67"/>
      <c r="DJE23" s="67"/>
      <c r="DJF23" s="67"/>
      <c r="DJG23" s="67"/>
      <c r="DJH23" s="67"/>
      <c r="DJI23" s="67"/>
      <c r="DJJ23" s="67"/>
      <c r="DJK23" s="67"/>
      <c r="DJL23" s="67"/>
      <c r="DJM23" s="67"/>
      <c r="DJN23" s="67"/>
      <c r="DJO23" s="67"/>
      <c r="DJP23" s="67"/>
      <c r="DJQ23" s="67"/>
      <c r="DJR23" s="67"/>
      <c r="DJS23" s="67"/>
      <c r="DJT23" s="67"/>
      <c r="DJU23" s="67"/>
      <c r="DJV23" s="67"/>
      <c r="DJW23" s="67"/>
      <c r="DJX23" s="67"/>
      <c r="DJY23" s="67"/>
      <c r="DJZ23" s="67"/>
      <c r="DKA23" s="67"/>
      <c r="DKB23" s="67"/>
      <c r="DKC23" s="67"/>
      <c r="DKD23" s="67"/>
      <c r="DKE23" s="67"/>
      <c r="DKF23" s="67"/>
      <c r="DKG23" s="67"/>
      <c r="DKH23" s="67"/>
      <c r="DKI23" s="67"/>
      <c r="DKJ23" s="67"/>
      <c r="DKK23" s="67"/>
      <c r="DKL23" s="67"/>
      <c r="DKM23" s="67"/>
      <c r="DKN23" s="67"/>
      <c r="DKO23" s="67"/>
      <c r="DKP23" s="67"/>
      <c r="DKQ23" s="67"/>
      <c r="DKR23" s="67"/>
      <c r="DKS23" s="67"/>
      <c r="DKT23" s="67"/>
      <c r="DKU23" s="67"/>
      <c r="DKV23" s="67"/>
      <c r="DKW23" s="67"/>
      <c r="DKX23" s="67"/>
      <c r="DKY23" s="67"/>
      <c r="DKZ23" s="67"/>
      <c r="DLA23" s="67"/>
      <c r="DLB23" s="67"/>
      <c r="DLC23" s="67"/>
      <c r="DLD23" s="67"/>
      <c r="DLE23" s="67"/>
      <c r="DLF23" s="67"/>
      <c r="DLG23" s="67"/>
      <c r="DLH23" s="67"/>
      <c r="DLI23" s="67"/>
      <c r="DLJ23" s="67"/>
      <c r="DLK23" s="67"/>
      <c r="DLL23" s="67"/>
      <c r="DLM23" s="67"/>
      <c r="DLN23" s="67"/>
      <c r="DLO23" s="67"/>
      <c r="DLP23" s="67"/>
      <c r="DLQ23" s="67"/>
      <c r="DLR23" s="67"/>
      <c r="DLS23" s="67"/>
      <c r="DLT23" s="67"/>
      <c r="DLU23" s="67"/>
      <c r="DLV23" s="67"/>
      <c r="DLW23" s="67"/>
      <c r="DLX23" s="67"/>
      <c r="DLY23" s="67"/>
      <c r="DLZ23" s="67"/>
      <c r="DMA23" s="67"/>
      <c r="DMB23" s="67"/>
      <c r="DMC23" s="67"/>
      <c r="DMD23" s="67"/>
      <c r="DME23" s="67"/>
      <c r="DMF23" s="67"/>
      <c r="DMG23" s="67"/>
      <c r="DMH23" s="67"/>
      <c r="DMI23" s="67"/>
      <c r="DMJ23" s="67"/>
      <c r="DMK23" s="67"/>
      <c r="DML23" s="67"/>
      <c r="DMM23" s="67"/>
      <c r="DMN23" s="67"/>
      <c r="DMO23" s="67"/>
      <c r="DMP23" s="67"/>
      <c r="DMQ23" s="67"/>
      <c r="DMR23" s="67"/>
      <c r="DMS23" s="67"/>
      <c r="DMT23" s="67"/>
      <c r="DMU23" s="67"/>
      <c r="DMV23" s="67"/>
      <c r="DMW23" s="67"/>
      <c r="DMX23" s="67"/>
      <c r="DMY23" s="67"/>
      <c r="DMZ23" s="67"/>
      <c r="DNA23" s="67"/>
      <c r="DNB23" s="67"/>
      <c r="DNC23" s="67"/>
      <c r="DND23" s="67"/>
      <c r="DNE23" s="67"/>
      <c r="DNF23" s="67"/>
      <c r="DNG23" s="67"/>
      <c r="DNH23" s="67"/>
      <c r="DNI23" s="67"/>
      <c r="DNJ23" s="67"/>
      <c r="DNK23" s="67"/>
      <c r="DNL23" s="67"/>
      <c r="DNM23" s="67"/>
      <c r="DNN23" s="67"/>
      <c r="DNO23" s="67"/>
      <c r="DNP23" s="67"/>
      <c r="DNQ23" s="67"/>
      <c r="DNR23" s="67"/>
      <c r="DNS23" s="67"/>
      <c r="DNT23" s="67"/>
      <c r="DNU23" s="67"/>
      <c r="DNV23" s="67"/>
      <c r="DNW23" s="67"/>
      <c r="DNX23" s="67"/>
      <c r="DNY23" s="67"/>
      <c r="DNZ23" s="67"/>
      <c r="DOA23" s="67"/>
      <c r="DOB23" s="67"/>
      <c r="DOC23" s="67"/>
      <c r="DOD23" s="67"/>
      <c r="DOE23" s="67"/>
      <c r="DOF23" s="67"/>
      <c r="DOG23" s="67"/>
      <c r="DOH23" s="67"/>
      <c r="DOI23" s="67"/>
      <c r="DOJ23" s="67"/>
      <c r="DOK23" s="67"/>
      <c r="DOL23" s="67"/>
      <c r="DOM23" s="67"/>
      <c r="DON23" s="67"/>
      <c r="DOO23" s="67"/>
      <c r="DOP23" s="67"/>
      <c r="DOQ23" s="67"/>
      <c r="DOR23" s="67"/>
      <c r="DOS23" s="67"/>
      <c r="DOT23" s="67"/>
      <c r="DOU23" s="67"/>
      <c r="DOV23" s="67"/>
      <c r="DOW23" s="67"/>
      <c r="DOX23" s="67"/>
      <c r="DOY23" s="67"/>
      <c r="DOZ23" s="67"/>
      <c r="DPA23" s="67"/>
      <c r="DPB23" s="67"/>
      <c r="DPC23" s="67"/>
      <c r="DPD23" s="67"/>
      <c r="DPE23" s="67"/>
      <c r="DPF23" s="67"/>
      <c r="DPG23" s="67"/>
      <c r="DPH23" s="67"/>
      <c r="DPI23" s="67"/>
      <c r="DPJ23" s="67"/>
      <c r="DPK23" s="67"/>
      <c r="DPL23" s="67"/>
      <c r="DPM23" s="67"/>
      <c r="DPN23" s="67"/>
      <c r="DPO23" s="67"/>
      <c r="DPP23" s="67"/>
      <c r="DPQ23" s="67"/>
      <c r="DPR23" s="67"/>
      <c r="DPS23" s="67"/>
      <c r="DPT23" s="67"/>
      <c r="DPU23" s="67"/>
      <c r="DPV23" s="67"/>
      <c r="DPW23" s="67"/>
      <c r="DPX23" s="67"/>
      <c r="DPY23" s="67"/>
      <c r="DPZ23" s="67"/>
      <c r="DQA23" s="67"/>
      <c r="DQB23" s="67"/>
      <c r="DQC23" s="67"/>
      <c r="DQD23" s="67"/>
      <c r="DQE23" s="67"/>
      <c r="DQF23" s="67"/>
      <c r="DQG23" s="67"/>
      <c r="DQH23" s="67"/>
      <c r="DQI23" s="67"/>
      <c r="DQJ23" s="67"/>
      <c r="DQK23" s="67"/>
      <c r="DQL23" s="67"/>
      <c r="DQM23" s="67"/>
      <c r="DQN23" s="67"/>
      <c r="DQO23" s="67"/>
      <c r="DQP23" s="67"/>
      <c r="DQQ23" s="67"/>
      <c r="DQR23" s="67"/>
      <c r="DQS23" s="67"/>
      <c r="DQT23" s="67"/>
      <c r="DQU23" s="67"/>
      <c r="DQV23" s="67"/>
      <c r="DQW23" s="67"/>
      <c r="DQX23" s="67"/>
      <c r="DQY23" s="67"/>
      <c r="DQZ23" s="67"/>
      <c r="DRA23" s="67"/>
      <c r="DRB23" s="67"/>
      <c r="DRC23" s="67"/>
      <c r="DRD23" s="67"/>
      <c r="DRE23" s="67"/>
      <c r="DRF23" s="67"/>
      <c r="DRG23" s="67"/>
      <c r="DRH23" s="67"/>
      <c r="DRI23" s="67"/>
      <c r="DRJ23" s="67"/>
      <c r="DRK23" s="67"/>
      <c r="DRL23" s="67"/>
      <c r="DRM23" s="67"/>
      <c r="DRN23" s="67"/>
      <c r="DRO23" s="67"/>
      <c r="DRP23" s="67"/>
      <c r="DRQ23" s="67"/>
      <c r="DRR23" s="67"/>
      <c r="DRS23" s="67"/>
      <c r="DRT23" s="67"/>
      <c r="DRU23" s="67"/>
      <c r="DRV23" s="67"/>
      <c r="DRW23" s="67"/>
      <c r="DRX23" s="67"/>
      <c r="DRY23" s="67"/>
      <c r="DRZ23" s="67"/>
      <c r="DSA23" s="67"/>
      <c r="DSB23" s="67"/>
      <c r="DSC23" s="67"/>
      <c r="DSD23" s="67"/>
      <c r="DSE23" s="67"/>
      <c r="DSF23" s="67"/>
      <c r="DSG23" s="67"/>
      <c r="DSH23" s="67"/>
      <c r="DSI23" s="67"/>
      <c r="DSJ23" s="67"/>
      <c r="DSK23" s="67"/>
      <c r="DSL23" s="67"/>
      <c r="DSM23" s="67"/>
      <c r="DSN23" s="67"/>
      <c r="DSO23" s="67"/>
      <c r="DSP23" s="67"/>
      <c r="DSQ23" s="67"/>
      <c r="DSR23" s="67"/>
      <c r="DSS23" s="67"/>
      <c r="DST23" s="67"/>
      <c r="DSU23" s="67"/>
      <c r="DSV23" s="67"/>
      <c r="DSW23" s="67"/>
      <c r="DSX23" s="67"/>
      <c r="DSY23" s="67"/>
      <c r="DSZ23" s="67"/>
      <c r="DTA23" s="67"/>
      <c r="DTB23" s="67"/>
      <c r="DTC23" s="67"/>
      <c r="DTD23" s="67"/>
      <c r="DTE23" s="67"/>
      <c r="DTF23" s="67"/>
      <c r="DTG23" s="67"/>
      <c r="DTH23" s="67"/>
      <c r="DTI23" s="67"/>
      <c r="DTJ23" s="67"/>
      <c r="DTK23" s="67"/>
      <c r="DTL23" s="67"/>
      <c r="DTM23" s="67"/>
      <c r="DTN23" s="67"/>
      <c r="DTO23" s="67"/>
      <c r="DTP23" s="67"/>
      <c r="DTQ23" s="67"/>
      <c r="DTR23" s="67"/>
      <c r="DTS23" s="67"/>
      <c r="DTT23" s="67"/>
      <c r="DTU23" s="67"/>
      <c r="DTV23" s="67"/>
      <c r="DTW23" s="67"/>
      <c r="DTX23" s="67"/>
      <c r="DTY23" s="67"/>
      <c r="DTZ23" s="67"/>
      <c r="DUA23" s="67"/>
      <c r="DUB23" s="67"/>
      <c r="DUC23" s="67"/>
      <c r="DUD23" s="67"/>
      <c r="DUE23" s="67"/>
      <c r="DUF23" s="67"/>
      <c r="DUG23" s="67"/>
      <c r="DUH23" s="67"/>
      <c r="DUI23" s="67"/>
      <c r="DUJ23" s="67"/>
      <c r="DUK23" s="67"/>
      <c r="DUL23" s="67"/>
      <c r="DUM23" s="67"/>
      <c r="DUN23" s="67"/>
      <c r="DUO23" s="67"/>
      <c r="DUP23" s="67"/>
      <c r="DUQ23" s="67"/>
      <c r="DUR23" s="67"/>
      <c r="DUS23" s="67"/>
      <c r="DUT23" s="67"/>
      <c r="DUU23" s="67"/>
      <c r="DUV23" s="67"/>
      <c r="DUW23" s="67"/>
      <c r="DUX23" s="67"/>
      <c r="DUY23" s="67"/>
      <c r="DUZ23" s="67"/>
      <c r="DVA23" s="67"/>
      <c r="DVB23" s="67"/>
      <c r="DVC23" s="67"/>
      <c r="DVD23" s="67"/>
      <c r="DVE23" s="67"/>
      <c r="DVF23" s="67"/>
      <c r="DVG23" s="67"/>
      <c r="DVH23" s="67"/>
      <c r="DVI23" s="67"/>
      <c r="DVJ23" s="67"/>
      <c r="DVK23" s="67"/>
      <c r="DVL23" s="67"/>
      <c r="DVM23" s="67"/>
      <c r="DVN23" s="67"/>
      <c r="DVO23" s="67"/>
      <c r="DVP23" s="67"/>
      <c r="DVQ23" s="67"/>
      <c r="DVR23" s="67"/>
      <c r="DVS23" s="67"/>
      <c r="DVT23" s="67"/>
      <c r="DVU23" s="67"/>
      <c r="DVV23" s="67"/>
      <c r="DVW23" s="67"/>
      <c r="DVX23" s="67"/>
      <c r="DVY23" s="67"/>
      <c r="DVZ23" s="67"/>
      <c r="DWA23" s="67"/>
      <c r="DWB23" s="67"/>
      <c r="DWC23" s="67"/>
      <c r="DWD23" s="67"/>
      <c r="DWE23" s="67"/>
      <c r="DWF23" s="67"/>
      <c r="DWG23" s="67"/>
      <c r="DWH23" s="67"/>
      <c r="DWI23" s="67"/>
      <c r="DWJ23" s="67"/>
      <c r="DWK23" s="67"/>
      <c r="DWL23" s="67"/>
      <c r="DWM23" s="67"/>
      <c r="DWN23" s="67"/>
      <c r="DWO23" s="67"/>
      <c r="DWP23" s="67"/>
      <c r="DWQ23" s="67"/>
      <c r="DWR23" s="67"/>
      <c r="DWS23" s="67"/>
      <c r="DWT23" s="67"/>
      <c r="DWU23" s="67"/>
      <c r="DWV23" s="67"/>
      <c r="DWW23" s="67"/>
      <c r="DWX23" s="67"/>
      <c r="DWY23" s="67"/>
      <c r="DWZ23" s="67"/>
      <c r="DXA23" s="67"/>
      <c r="DXB23" s="67"/>
      <c r="DXC23" s="67"/>
      <c r="DXD23" s="67"/>
      <c r="DXE23" s="67"/>
      <c r="DXF23" s="67"/>
      <c r="DXG23" s="67"/>
      <c r="DXH23" s="67"/>
      <c r="DXI23" s="67"/>
      <c r="DXJ23" s="67"/>
      <c r="DXK23" s="67"/>
      <c r="DXL23" s="67"/>
      <c r="DXM23" s="67"/>
      <c r="DXN23" s="67"/>
      <c r="DXO23" s="67"/>
      <c r="DXP23" s="67"/>
      <c r="DXQ23" s="67"/>
      <c r="DXR23" s="67"/>
      <c r="DXS23" s="67"/>
      <c r="DXT23" s="67"/>
      <c r="DXU23" s="67"/>
      <c r="DXV23" s="67"/>
      <c r="DXW23" s="67"/>
      <c r="DXX23" s="67"/>
      <c r="DXY23" s="67"/>
      <c r="DXZ23" s="67"/>
      <c r="DYA23" s="67"/>
      <c r="DYB23" s="67"/>
      <c r="DYC23" s="67"/>
      <c r="DYD23" s="67"/>
      <c r="DYE23" s="67"/>
      <c r="DYF23" s="67"/>
      <c r="DYG23" s="67"/>
      <c r="DYH23" s="67"/>
      <c r="DYI23" s="67"/>
      <c r="DYJ23" s="67"/>
      <c r="DYK23" s="67"/>
      <c r="DYL23" s="67"/>
      <c r="DYM23" s="67"/>
      <c r="DYN23" s="67"/>
      <c r="DYO23" s="67"/>
      <c r="DYP23" s="67"/>
      <c r="DYQ23" s="67"/>
      <c r="DYR23" s="67"/>
      <c r="DYS23" s="67"/>
      <c r="DYT23" s="67"/>
      <c r="DYU23" s="67"/>
      <c r="DYV23" s="67"/>
      <c r="DYW23" s="67"/>
      <c r="DYX23" s="67"/>
      <c r="DYY23" s="67"/>
      <c r="DYZ23" s="67"/>
      <c r="DZA23" s="67"/>
      <c r="DZB23" s="67"/>
      <c r="DZC23" s="67"/>
      <c r="DZD23" s="67"/>
      <c r="DZE23" s="67"/>
      <c r="DZF23" s="67"/>
      <c r="DZG23" s="67"/>
      <c r="DZH23" s="67"/>
      <c r="DZI23" s="67"/>
      <c r="DZJ23" s="67"/>
      <c r="DZK23" s="67"/>
      <c r="DZL23" s="67"/>
      <c r="DZM23" s="67"/>
      <c r="DZN23" s="67"/>
      <c r="DZO23" s="67"/>
      <c r="DZP23" s="67"/>
      <c r="DZQ23" s="67"/>
      <c r="DZR23" s="67"/>
      <c r="DZS23" s="67"/>
      <c r="DZT23" s="67"/>
      <c r="DZU23" s="67"/>
      <c r="DZV23" s="67"/>
      <c r="DZW23" s="67"/>
      <c r="DZX23" s="67"/>
      <c r="DZY23" s="67"/>
      <c r="DZZ23" s="67"/>
      <c r="EAA23" s="67"/>
      <c r="EAB23" s="67"/>
      <c r="EAC23" s="67"/>
      <c r="EAD23" s="67"/>
      <c r="EAE23" s="67"/>
      <c r="EAF23" s="67"/>
      <c r="EAG23" s="67"/>
      <c r="EAH23" s="67"/>
      <c r="EAI23" s="67"/>
      <c r="EAJ23" s="67"/>
      <c r="EAK23" s="67"/>
      <c r="EAL23" s="67"/>
      <c r="EAM23" s="67"/>
      <c r="EAN23" s="67"/>
      <c r="EAO23" s="67"/>
      <c r="EAP23" s="67"/>
      <c r="EAQ23" s="67"/>
      <c r="EAR23" s="67"/>
      <c r="EAS23" s="67"/>
      <c r="EAT23" s="67"/>
      <c r="EAU23" s="67"/>
      <c r="EAV23" s="67"/>
      <c r="EAW23" s="67"/>
      <c r="EAX23" s="67"/>
      <c r="EAY23" s="67"/>
      <c r="EAZ23" s="67"/>
      <c r="EBA23" s="67"/>
      <c r="EBB23" s="67"/>
      <c r="EBC23" s="67"/>
      <c r="EBD23" s="67"/>
      <c r="EBE23" s="67"/>
      <c r="EBF23" s="67"/>
      <c r="EBG23" s="67"/>
      <c r="EBH23" s="67"/>
      <c r="EBI23" s="67"/>
      <c r="EBJ23" s="67"/>
      <c r="EBK23" s="67"/>
      <c r="EBL23" s="67"/>
      <c r="EBM23" s="67"/>
      <c r="EBN23" s="67"/>
      <c r="EBO23" s="67"/>
      <c r="EBP23" s="67"/>
      <c r="EBQ23" s="67"/>
      <c r="EBR23" s="67"/>
      <c r="EBS23" s="67"/>
      <c r="EBT23" s="67"/>
      <c r="EBU23" s="67"/>
      <c r="EBV23" s="67"/>
      <c r="EBW23" s="67"/>
      <c r="EBX23" s="67"/>
      <c r="EBY23" s="67"/>
      <c r="EBZ23" s="67"/>
      <c r="ECA23" s="67"/>
      <c r="ECB23" s="67"/>
      <c r="ECC23" s="67"/>
      <c r="ECD23" s="67"/>
      <c r="ECE23" s="67"/>
      <c r="ECF23" s="67"/>
      <c r="ECG23" s="67"/>
      <c r="ECH23" s="67"/>
      <c r="ECI23" s="67"/>
      <c r="ECJ23" s="67"/>
      <c r="ECK23" s="67"/>
      <c r="ECL23" s="67"/>
      <c r="ECM23" s="67"/>
      <c r="ECN23" s="67"/>
      <c r="ECO23" s="67"/>
      <c r="ECP23" s="67"/>
      <c r="ECQ23" s="67"/>
      <c r="ECR23" s="67"/>
      <c r="ECS23" s="67"/>
      <c r="ECT23" s="67"/>
      <c r="ECU23" s="67"/>
      <c r="ECV23" s="67"/>
      <c r="ECW23" s="67"/>
      <c r="ECX23" s="67"/>
      <c r="ECY23" s="67"/>
      <c r="ECZ23" s="67"/>
      <c r="EDA23" s="67"/>
      <c r="EDB23" s="67"/>
      <c r="EDC23" s="67"/>
      <c r="EDD23" s="67"/>
      <c r="EDE23" s="67"/>
      <c r="EDF23" s="67"/>
      <c r="EDG23" s="67"/>
      <c r="EDH23" s="67"/>
      <c r="EDI23" s="67"/>
      <c r="EDJ23" s="67"/>
      <c r="EDK23" s="67"/>
      <c r="EDL23" s="67"/>
      <c r="EDM23" s="67"/>
      <c r="EDN23" s="67"/>
      <c r="EDO23" s="67"/>
      <c r="EDP23" s="67"/>
      <c r="EDQ23" s="67"/>
      <c r="EDR23" s="67"/>
      <c r="EDS23" s="67"/>
      <c r="EDT23" s="67"/>
      <c r="EDU23" s="67"/>
      <c r="EDV23" s="67"/>
      <c r="EDW23" s="67"/>
      <c r="EDX23" s="67"/>
      <c r="EDY23" s="67"/>
      <c r="EDZ23" s="67"/>
      <c r="EEA23" s="67"/>
      <c r="EEB23" s="67"/>
      <c r="EEC23" s="67"/>
      <c r="EED23" s="67"/>
      <c r="EEE23" s="67"/>
      <c r="EEF23" s="67"/>
      <c r="EEG23" s="67"/>
      <c r="EEH23" s="67"/>
      <c r="EEI23" s="67"/>
      <c r="EEJ23" s="67"/>
      <c r="EEK23" s="67"/>
      <c r="EEL23" s="67"/>
      <c r="EEM23" s="67"/>
      <c r="EEN23" s="67"/>
      <c r="EEO23" s="67"/>
      <c r="EEP23" s="67"/>
      <c r="EEQ23" s="67"/>
      <c r="EER23" s="67"/>
      <c r="EES23" s="67"/>
      <c r="EET23" s="67"/>
      <c r="EEU23" s="67"/>
      <c r="EEV23" s="67"/>
      <c r="EEW23" s="67"/>
      <c r="EEX23" s="67"/>
      <c r="EEY23" s="67"/>
      <c r="EEZ23" s="67"/>
      <c r="EFA23" s="67"/>
      <c r="EFB23" s="67"/>
      <c r="EFC23" s="67"/>
      <c r="EFD23" s="67"/>
      <c r="EFE23" s="67"/>
      <c r="EFF23" s="67"/>
      <c r="EFG23" s="67"/>
      <c r="EFH23" s="67"/>
      <c r="EFI23" s="67"/>
      <c r="EFJ23" s="67"/>
      <c r="EFK23" s="67"/>
      <c r="EFL23" s="67"/>
      <c r="EFM23" s="67"/>
      <c r="EFN23" s="67"/>
      <c r="EFO23" s="67"/>
      <c r="EFP23" s="67"/>
      <c r="EFQ23" s="67"/>
      <c r="EFR23" s="67"/>
      <c r="EFS23" s="67"/>
      <c r="EFT23" s="67"/>
      <c r="EFU23" s="67"/>
      <c r="EFV23" s="67"/>
      <c r="EFW23" s="67"/>
      <c r="EFX23" s="67"/>
      <c r="EFY23" s="67"/>
      <c r="EFZ23" s="67"/>
      <c r="EGA23" s="67"/>
      <c r="EGB23" s="67"/>
      <c r="EGC23" s="67"/>
      <c r="EGD23" s="67"/>
      <c r="EGE23" s="67"/>
      <c r="EGF23" s="67"/>
      <c r="EGG23" s="67"/>
      <c r="EGH23" s="67"/>
      <c r="EGI23" s="67"/>
      <c r="EGJ23" s="67"/>
      <c r="EGK23" s="67"/>
      <c r="EGL23" s="67"/>
      <c r="EGM23" s="67"/>
      <c r="EGN23" s="67"/>
      <c r="EGO23" s="67"/>
      <c r="EGP23" s="67"/>
      <c r="EGQ23" s="67"/>
      <c r="EGR23" s="67"/>
      <c r="EGS23" s="67"/>
      <c r="EGT23" s="67"/>
      <c r="EGU23" s="67"/>
      <c r="EGV23" s="67"/>
      <c r="EGW23" s="67"/>
      <c r="EGX23" s="67"/>
      <c r="EGY23" s="67"/>
      <c r="EGZ23" s="67"/>
      <c r="EHA23" s="67"/>
      <c r="EHB23" s="67"/>
      <c r="EHC23" s="67"/>
      <c r="EHD23" s="67"/>
      <c r="EHE23" s="67"/>
      <c r="EHF23" s="67"/>
      <c r="EHG23" s="67"/>
      <c r="EHH23" s="67"/>
      <c r="EHI23" s="67"/>
      <c r="EHJ23" s="67"/>
      <c r="EHK23" s="67"/>
      <c r="EHL23" s="67"/>
      <c r="EHM23" s="67"/>
      <c r="EHN23" s="67"/>
      <c r="EHO23" s="67"/>
      <c r="EHP23" s="67"/>
      <c r="EHQ23" s="67"/>
      <c r="EHR23" s="67"/>
      <c r="EHS23" s="67"/>
      <c r="EHT23" s="67"/>
      <c r="EHU23" s="67"/>
      <c r="EHV23" s="67"/>
      <c r="EHW23" s="67"/>
      <c r="EHX23" s="67"/>
      <c r="EHY23" s="67"/>
      <c r="EHZ23" s="67"/>
      <c r="EIA23" s="67"/>
      <c r="EIB23" s="67"/>
      <c r="EIC23" s="67"/>
      <c r="EID23" s="67"/>
      <c r="EIE23" s="67"/>
      <c r="EIF23" s="67"/>
      <c r="EIG23" s="67"/>
      <c r="EIH23" s="67"/>
      <c r="EII23" s="67"/>
      <c r="EIJ23" s="67"/>
      <c r="EIK23" s="67"/>
      <c r="EIL23" s="67"/>
      <c r="EIM23" s="67"/>
      <c r="EIN23" s="67"/>
      <c r="EIO23" s="67"/>
      <c r="EIP23" s="67"/>
      <c r="EIQ23" s="67"/>
      <c r="EIR23" s="67"/>
      <c r="EIS23" s="67"/>
      <c r="EIT23" s="67"/>
      <c r="EIU23" s="67"/>
      <c r="EIV23" s="67"/>
      <c r="EIW23" s="67"/>
      <c r="EIX23" s="67"/>
      <c r="EIY23" s="67"/>
      <c r="EIZ23" s="67"/>
      <c r="EJA23" s="67"/>
      <c r="EJB23" s="67"/>
      <c r="EJC23" s="67"/>
      <c r="EJD23" s="67"/>
      <c r="EJE23" s="67"/>
      <c r="EJF23" s="67"/>
      <c r="EJG23" s="67"/>
      <c r="EJH23" s="67"/>
      <c r="EJI23" s="67"/>
      <c r="EJJ23" s="67"/>
      <c r="EJK23" s="67"/>
      <c r="EJL23" s="67"/>
      <c r="EJM23" s="67"/>
      <c r="EJN23" s="67"/>
      <c r="EJO23" s="67"/>
      <c r="EJP23" s="67"/>
      <c r="EJQ23" s="67"/>
      <c r="EJR23" s="67"/>
      <c r="EJS23" s="67"/>
      <c r="EJT23" s="67"/>
      <c r="EJU23" s="67"/>
      <c r="EJV23" s="67"/>
      <c r="EJW23" s="67"/>
      <c r="EJX23" s="67"/>
      <c r="EJY23" s="67"/>
      <c r="EJZ23" s="67"/>
      <c r="EKA23" s="67"/>
      <c r="EKB23" s="67"/>
      <c r="EKC23" s="67"/>
      <c r="EKD23" s="67"/>
      <c r="EKE23" s="67"/>
      <c r="EKF23" s="67"/>
      <c r="EKG23" s="67"/>
      <c r="EKH23" s="67"/>
      <c r="EKI23" s="67"/>
      <c r="EKJ23" s="67"/>
      <c r="EKK23" s="67"/>
      <c r="EKL23" s="67"/>
      <c r="EKM23" s="67"/>
      <c r="EKN23" s="67"/>
      <c r="EKO23" s="67"/>
      <c r="EKP23" s="67"/>
      <c r="EKQ23" s="67"/>
      <c r="EKR23" s="67"/>
      <c r="EKS23" s="67"/>
      <c r="EKT23" s="67"/>
      <c r="EKU23" s="67"/>
      <c r="EKV23" s="67"/>
      <c r="EKW23" s="67"/>
      <c r="EKX23" s="67"/>
      <c r="EKY23" s="67"/>
      <c r="EKZ23" s="67"/>
      <c r="ELA23" s="67"/>
      <c r="ELB23" s="67"/>
      <c r="ELC23" s="67"/>
      <c r="ELD23" s="67"/>
      <c r="ELE23" s="67"/>
      <c r="ELF23" s="67"/>
      <c r="ELG23" s="67"/>
      <c r="ELH23" s="67"/>
      <c r="ELI23" s="67"/>
      <c r="ELJ23" s="67"/>
      <c r="ELK23" s="67"/>
      <c r="ELL23" s="67"/>
      <c r="ELM23" s="67"/>
      <c r="ELN23" s="67"/>
      <c r="ELO23" s="67"/>
      <c r="ELP23" s="67"/>
      <c r="ELQ23" s="67"/>
      <c r="ELR23" s="67"/>
      <c r="ELS23" s="67"/>
      <c r="ELT23" s="67"/>
      <c r="ELU23" s="67"/>
      <c r="ELV23" s="67"/>
      <c r="ELW23" s="67"/>
      <c r="ELX23" s="67"/>
      <c r="ELY23" s="67"/>
      <c r="ELZ23" s="67"/>
      <c r="EMA23" s="67"/>
      <c r="EMB23" s="67"/>
      <c r="EMC23" s="67"/>
      <c r="EMD23" s="67"/>
      <c r="EME23" s="67"/>
      <c r="EMF23" s="67"/>
      <c r="EMG23" s="67"/>
      <c r="EMH23" s="67"/>
      <c r="EMI23" s="67"/>
      <c r="EMJ23" s="67"/>
      <c r="EMK23" s="67"/>
      <c r="EML23" s="67"/>
      <c r="EMM23" s="67"/>
      <c r="EMN23" s="67"/>
      <c r="EMO23" s="67"/>
      <c r="EMP23" s="67"/>
      <c r="EMQ23" s="67"/>
      <c r="EMR23" s="67"/>
      <c r="EMS23" s="67"/>
      <c r="EMT23" s="67"/>
      <c r="EMU23" s="67"/>
      <c r="EMV23" s="67"/>
      <c r="EMW23" s="67"/>
      <c r="EMX23" s="67"/>
      <c r="EMY23" s="67"/>
      <c r="EMZ23" s="67"/>
      <c r="ENA23" s="67"/>
      <c r="ENB23" s="67"/>
      <c r="ENC23" s="67"/>
      <c r="END23" s="67"/>
      <c r="ENE23" s="67"/>
      <c r="ENF23" s="67"/>
      <c r="ENG23" s="67"/>
      <c r="ENH23" s="67"/>
      <c r="ENI23" s="67"/>
      <c r="ENJ23" s="67"/>
      <c r="ENK23" s="67"/>
      <c r="ENL23" s="67"/>
      <c r="ENM23" s="67"/>
      <c r="ENN23" s="67"/>
      <c r="ENO23" s="67"/>
      <c r="ENP23" s="67"/>
      <c r="ENQ23" s="67"/>
      <c r="ENR23" s="67"/>
      <c r="ENS23" s="67"/>
      <c r="ENT23" s="67"/>
      <c r="ENU23" s="67"/>
      <c r="ENV23" s="67"/>
      <c r="ENW23" s="67"/>
      <c r="ENX23" s="67"/>
      <c r="ENY23" s="67"/>
      <c r="ENZ23" s="67"/>
      <c r="EOA23" s="67"/>
      <c r="EOB23" s="67"/>
      <c r="EOC23" s="67"/>
      <c r="EOD23" s="67"/>
      <c r="EOE23" s="67"/>
      <c r="EOF23" s="67"/>
      <c r="EOG23" s="67"/>
      <c r="EOH23" s="67"/>
      <c r="EOI23" s="67"/>
      <c r="EOJ23" s="67"/>
      <c r="EOK23" s="67"/>
      <c r="EOL23" s="67"/>
      <c r="EOM23" s="67"/>
      <c r="EON23" s="67"/>
      <c r="EOO23" s="67"/>
      <c r="EOP23" s="67"/>
      <c r="EOQ23" s="67"/>
      <c r="EOR23" s="67"/>
      <c r="EOS23" s="67"/>
      <c r="EOT23" s="67"/>
      <c r="EOU23" s="67"/>
      <c r="EOV23" s="67"/>
      <c r="EOW23" s="67"/>
      <c r="EOX23" s="67"/>
      <c r="EOY23" s="67"/>
      <c r="EOZ23" s="67"/>
      <c r="EPA23" s="67"/>
      <c r="EPB23" s="67"/>
      <c r="EPC23" s="67"/>
      <c r="EPD23" s="67"/>
      <c r="EPE23" s="67"/>
      <c r="EPF23" s="67"/>
      <c r="EPG23" s="67"/>
      <c r="EPH23" s="67"/>
      <c r="EPI23" s="67"/>
      <c r="EPJ23" s="67"/>
      <c r="EPK23" s="67"/>
      <c r="EPL23" s="67"/>
      <c r="EPM23" s="67"/>
      <c r="EPN23" s="67"/>
      <c r="EPO23" s="67"/>
      <c r="EPP23" s="67"/>
      <c r="EPQ23" s="67"/>
      <c r="EPR23" s="67"/>
      <c r="EPS23" s="67"/>
      <c r="EPT23" s="67"/>
      <c r="EPU23" s="67"/>
      <c r="EPV23" s="67"/>
      <c r="EPW23" s="67"/>
      <c r="EPX23" s="67"/>
      <c r="EPY23" s="67"/>
      <c r="EPZ23" s="67"/>
      <c r="EQA23" s="67"/>
      <c r="EQB23" s="67"/>
      <c r="EQC23" s="67"/>
      <c r="EQD23" s="67"/>
      <c r="EQE23" s="67"/>
      <c r="EQF23" s="67"/>
      <c r="EQG23" s="67"/>
      <c r="EQH23" s="67"/>
      <c r="EQI23" s="67"/>
      <c r="EQJ23" s="67"/>
      <c r="EQK23" s="67"/>
      <c r="EQL23" s="67"/>
      <c r="EQM23" s="67"/>
      <c r="EQN23" s="67"/>
      <c r="EQO23" s="67"/>
      <c r="EQP23" s="67"/>
      <c r="EQQ23" s="67"/>
      <c r="EQR23" s="67"/>
      <c r="EQS23" s="67"/>
      <c r="EQT23" s="67"/>
      <c r="EQU23" s="67"/>
      <c r="EQV23" s="67"/>
      <c r="EQW23" s="67"/>
      <c r="EQX23" s="67"/>
      <c r="EQY23" s="67"/>
      <c r="EQZ23" s="67"/>
      <c r="ERA23" s="67"/>
      <c r="ERB23" s="67"/>
      <c r="ERC23" s="67"/>
      <c r="ERD23" s="67"/>
      <c r="ERE23" s="67"/>
      <c r="ERF23" s="67"/>
      <c r="ERG23" s="67"/>
      <c r="ERH23" s="67"/>
      <c r="ERI23" s="67"/>
      <c r="ERJ23" s="67"/>
      <c r="ERK23" s="67"/>
      <c r="ERL23" s="67"/>
      <c r="ERM23" s="67"/>
      <c r="ERN23" s="67"/>
      <c r="ERO23" s="67"/>
      <c r="ERP23" s="67"/>
      <c r="ERQ23" s="67"/>
      <c r="ERR23" s="67"/>
      <c r="ERS23" s="67"/>
      <c r="ERT23" s="67"/>
      <c r="ERU23" s="67"/>
      <c r="ERV23" s="67"/>
      <c r="ERW23" s="67"/>
      <c r="ERX23" s="67"/>
      <c r="ERY23" s="67"/>
      <c r="ERZ23" s="67"/>
      <c r="ESA23" s="67"/>
      <c r="ESB23" s="67"/>
      <c r="ESC23" s="67"/>
      <c r="ESD23" s="67"/>
      <c r="ESE23" s="67"/>
      <c r="ESF23" s="67"/>
      <c r="ESG23" s="67"/>
      <c r="ESH23" s="67"/>
      <c r="ESI23" s="67"/>
      <c r="ESJ23" s="67"/>
      <c r="ESK23" s="67"/>
      <c r="ESL23" s="67"/>
      <c r="ESM23" s="67"/>
      <c r="ESN23" s="67"/>
      <c r="ESO23" s="67"/>
      <c r="ESP23" s="67"/>
      <c r="ESQ23" s="67"/>
      <c r="ESR23" s="67"/>
      <c r="ESS23" s="67"/>
      <c r="EST23" s="67"/>
      <c r="ESU23" s="67"/>
      <c r="ESV23" s="67"/>
      <c r="ESW23" s="67"/>
      <c r="ESX23" s="67"/>
      <c r="ESY23" s="67"/>
      <c r="ESZ23" s="67"/>
      <c r="ETA23" s="67"/>
      <c r="ETB23" s="67"/>
      <c r="ETC23" s="67"/>
      <c r="ETD23" s="67"/>
      <c r="ETE23" s="67"/>
      <c r="ETF23" s="67"/>
      <c r="ETG23" s="67"/>
      <c r="ETH23" s="67"/>
      <c r="ETI23" s="67"/>
      <c r="ETJ23" s="67"/>
      <c r="ETK23" s="67"/>
      <c r="ETL23" s="67"/>
      <c r="ETM23" s="67"/>
      <c r="ETN23" s="67"/>
      <c r="ETO23" s="67"/>
      <c r="ETP23" s="67"/>
      <c r="ETQ23" s="67"/>
      <c r="ETR23" s="67"/>
      <c r="ETS23" s="67"/>
      <c r="ETT23" s="67"/>
      <c r="ETU23" s="67"/>
      <c r="ETV23" s="67"/>
      <c r="ETW23" s="67"/>
      <c r="ETX23" s="67"/>
      <c r="ETY23" s="67"/>
      <c r="ETZ23" s="67"/>
      <c r="EUA23" s="67"/>
      <c r="EUB23" s="67"/>
      <c r="EUC23" s="67"/>
      <c r="EUD23" s="67"/>
      <c r="EUE23" s="67"/>
      <c r="EUF23" s="67"/>
      <c r="EUG23" s="67"/>
      <c r="EUH23" s="67"/>
      <c r="EUI23" s="67"/>
      <c r="EUJ23" s="67"/>
      <c r="EUK23" s="67"/>
      <c r="EUL23" s="67"/>
      <c r="EUM23" s="67"/>
      <c r="EUN23" s="67"/>
      <c r="EUO23" s="67"/>
      <c r="EUP23" s="67"/>
      <c r="EUQ23" s="67"/>
      <c r="EUR23" s="67"/>
      <c r="EUS23" s="67"/>
      <c r="EUT23" s="67"/>
      <c r="EUU23" s="67"/>
      <c r="EUV23" s="67"/>
      <c r="EUW23" s="67"/>
      <c r="EUX23" s="67"/>
      <c r="EUY23" s="67"/>
      <c r="EUZ23" s="67"/>
      <c r="EVA23" s="67"/>
      <c r="EVB23" s="67"/>
      <c r="EVC23" s="67"/>
      <c r="EVD23" s="67"/>
      <c r="EVE23" s="67"/>
      <c r="EVF23" s="67"/>
      <c r="EVG23" s="67"/>
      <c r="EVH23" s="67"/>
      <c r="EVI23" s="67"/>
      <c r="EVJ23" s="67"/>
      <c r="EVK23" s="67"/>
      <c r="EVL23" s="67"/>
      <c r="EVM23" s="67"/>
      <c r="EVN23" s="67"/>
      <c r="EVO23" s="67"/>
      <c r="EVP23" s="67"/>
      <c r="EVQ23" s="67"/>
      <c r="EVR23" s="67"/>
      <c r="EVS23" s="67"/>
      <c r="EVT23" s="67"/>
      <c r="EVU23" s="67"/>
      <c r="EVV23" s="67"/>
      <c r="EVW23" s="67"/>
      <c r="EVX23" s="67"/>
      <c r="EVY23" s="67"/>
      <c r="EVZ23" s="67"/>
      <c r="EWA23" s="67"/>
      <c r="EWB23" s="67"/>
      <c r="EWC23" s="67"/>
      <c r="EWD23" s="67"/>
      <c r="EWE23" s="67"/>
      <c r="EWF23" s="67"/>
      <c r="EWG23" s="67"/>
      <c r="EWH23" s="67"/>
      <c r="EWI23" s="67"/>
      <c r="EWJ23" s="67"/>
      <c r="EWK23" s="67"/>
      <c r="EWL23" s="67"/>
      <c r="EWM23" s="67"/>
      <c r="EWN23" s="67"/>
      <c r="EWO23" s="67"/>
      <c r="EWP23" s="67"/>
      <c r="EWQ23" s="67"/>
      <c r="EWR23" s="67"/>
      <c r="EWS23" s="67"/>
      <c r="EWT23" s="67"/>
      <c r="EWU23" s="67"/>
      <c r="EWV23" s="67"/>
      <c r="EWW23" s="67"/>
      <c r="EWX23" s="67"/>
      <c r="EWY23" s="67"/>
      <c r="EWZ23" s="67"/>
      <c r="EXA23" s="67"/>
      <c r="EXB23" s="67"/>
      <c r="EXC23" s="67"/>
      <c r="EXD23" s="67"/>
      <c r="EXE23" s="67"/>
      <c r="EXF23" s="67"/>
      <c r="EXG23" s="67"/>
      <c r="EXH23" s="67"/>
      <c r="EXI23" s="67"/>
      <c r="EXJ23" s="67"/>
      <c r="EXK23" s="67"/>
      <c r="EXL23" s="67"/>
      <c r="EXM23" s="67"/>
      <c r="EXN23" s="67"/>
      <c r="EXO23" s="67"/>
      <c r="EXP23" s="67"/>
      <c r="EXQ23" s="67"/>
      <c r="EXR23" s="67"/>
      <c r="EXS23" s="67"/>
      <c r="EXT23" s="67"/>
      <c r="EXU23" s="67"/>
      <c r="EXV23" s="67"/>
      <c r="EXW23" s="67"/>
      <c r="EXX23" s="67"/>
      <c r="EXY23" s="67"/>
      <c r="EXZ23" s="67"/>
      <c r="EYA23" s="67"/>
      <c r="EYB23" s="67"/>
      <c r="EYC23" s="67"/>
      <c r="EYD23" s="67"/>
      <c r="EYE23" s="67"/>
      <c r="EYF23" s="67"/>
      <c r="EYG23" s="67"/>
      <c r="EYH23" s="67"/>
      <c r="EYI23" s="67"/>
      <c r="EYJ23" s="67"/>
      <c r="EYK23" s="67"/>
      <c r="EYL23" s="67"/>
      <c r="EYM23" s="67"/>
      <c r="EYN23" s="67"/>
      <c r="EYO23" s="67"/>
      <c r="EYP23" s="67"/>
      <c r="EYQ23" s="67"/>
      <c r="EYR23" s="67"/>
      <c r="EYS23" s="67"/>
      <c r="EYT23" s="67"/>
      <c r="EYU23" s="67"/>
      <c r="EYV23" s="67"/>
      <c r="EYW23" s="67"/>
      <c r="EYX23" s="67"/>
      <c r="EYY23" s="67"/>
      <c r="EYZ23" s="67"/>
      <c r="EZA23" s="67"/>
      <c r="EZB23" s="67"/>
      <c r="EZC23" s="67"/>
      <c r="EZD23" s="67"/>
      <c r="EZE23" s="67"/>
      <c r="EZF23" s="67"/>
      <c r="EZG23" s="67"/>
      <c r="EZH23" s="67"/>
      <c r="EZI23" s="67"/>
      <c r="EZJ23" s="67"/>
      <c r="EZK23" s="67"/>
      <c r="EZL23" s="67"/>
      <c r="EZM23" s="67"/>
      <c r="EZN23" s="67"/>
      <c r="EZO23" s="67"/>
      <c r="EZP23" s="67"/>
      <c r="EZQ23" s="67"/>
      <c r="EZR23" s="67"/>
      <c r="EZS23" s="67"/>
      <c r="EZT23" s="67"/>
      <c r="EZU23" s="67"/>
      <c r="EZV23" s="67"/>
      <c r="EZW23" s="67"/>
      <c r="EZX23" s="67"/>
      <c r="EZY23" s="67"/>
      <c r="EZZ23" s="67"/>
      <c r="FAA23" s="67"/>
      <c r="FAB23" s="67"/>
      <c r="FAC23" s="67"/>
      <c r="FAD23" s="67"/>
      <c r="FAE23" s="67"/>
      <c r="FAF23" s="67"/>
      <c r="FAG23" s="67"/>
      <c r="FAH23" s="67"/>
      <c r="FAI23" s="67"/>
      <c r="FAJ23" s="67"/>
      <c r="FAK23" s="67"/>
      <c r="FAL23" s="67"/>
      <c r="FAM23" s="67"/>
      <c r="FAN23" s="67"/>
      <c r="FAO23" s="67"/>
      <c r="FAP23" s="67"/>
      <c r="FAQ23" s="67"/>
      <c r="FAR23" s="67"/>
      <c r="FAS23" s="67"/>
      <c r="FAT23" s="67"/>
      <c r="FAU23" s="67"/>
      <c r="FAV23" s="67"/>
      <c r="FAW23" s="67"/>
      <c r="FAX23" s="67"/>
      <c r="FAY23" s="67"/>
      <c r="FAZ23" s="67"/>
      <c r="FBA23" s="67"/>
      <c r="FBB23" s="67"/>
      <c r="FBC23" s="67"/>
      <c r="FBD23" s="67"/>
      <c r="FBE23" s="67"/>
      <c r="FBF23" s="67"/>
      <c r="FBG23" s="67"/>
      <c r="FBH23" s="67"/>
      <c r="FBI23" s="67"/>
      <c r="FBJ23" s="67"/>
      <c r="FBK23" s="67"/>
      <c r="FBL23" s="67"/>
      <c r="FBM23" s="67"/>
      <c r="FBN23" s="67"/>
      <c r="FBO23" s="67"/>
      <c r="FBP23" s="67"/>
      <c r="FBQ23" s="67"/>
      <c r="FBR23" s="67"/>
      <c r="FBS23" s="67"/>
      <c r="FBT23" s="67"/>
      <c r="FBU23" s="67"/>
      <c r="FBV23" s="67"/>
      <c r="FBW23" s="67"/>
      <c r="FBX23" s="67"/>
      <c r="FBY23" s="67"/>
      <c r="FBZ23" s="67"/>
      <c r="FCA23" s="67"/>
      <c r="FCB23" s="67"/>
      <c r="FCC23" s="67"/>
      <c r="FCD23" s="67"/>
      <c r="FCE23" s="67"/>
      <c r="FCF23" s="67"/>
      <c r="FCG23" s="67"/>
      <c r="FCH23" s="67"/>
      <c r="FCI23" s="67"/>
      <c r="FCJ23" s="67"/>
      <c r="FCK23" s="67"/>
      <c r="FCL23" s="67"/>
      <c r="FCM23" s="67"/>
      <c r="FCN23" s="67"/>
      <c r="FCO23" s="67"/>
      <c r="FCP23" s="67"/>
      <c r="FCQ23" s="67"/>
      <c r="FCR23" s="67"/>
      <c r="FCS23" s="67"/>
      <c r="FCT23" s="67"/>
      <c r="FCU23" s="67"/>
      <c r="FCV23" s="67"/>
      <c r="FCW23" s="67"/>
      <c r="FCX23" s="67"/>
      <c r="FCY23" s="67"/>
      <c r="FCZ23" s="67"/>
      <c r="FDA23" s="67"/>
      <c r="FDB23" s="67"/>
      <c r="FDC23" s="67"/>
      <c r="FDD23" s="67"/>
      <c r="FDE23" s="67"/>
      <c r="FDF23" s="67"/>
      <c r="FDG23" s="67"/>
      <c r="FDH23" s="67"/>
      <c r="FDI23" s="67"/>
      <c r="FDJ23" s="67"/>
      <c r="FDK23" s="67"/>
      <c r="FDL23" s="67"/>
      <c r="FDM23" s="67"/>
      <c r="FDN23" s="67"/>
      <c r="FDO23" s="67"/>
      <c r="FDP23" s="67"/>
      <c r="FDQ23" s="67"/>
      <c r="FDR23" s="67"/>
      <c r="FDS23" s="67"/>
      <c r="FDT23" s="67"/>
      <c r="FDU23" s="67"/>
      <c r="FDV23" s="67"/>
      <c r="FDW23" s="67"/>
      <c r="FDX23" s="67"/>
      <c r="FDY23" s="67"/>
      <c r="FDZ23" s="67"/>
      <c r="FEA23" s="67"/>
      <c r="FEB23" s="67"/>
      <c r="FEC23" s="67"/>
      <c r="FED23" s="67"/>
      <c r="FEE23" s="67"/>
      <c r="FEF23" s="67"/>
      <c r="FEG23" s="67"/>
      <c r="FEH23" s="67"/>
      <c r="FEI23" s="67"/>
      <c r="FEJ23" s="67"/>
      <c r="FEK23" s="67"/>
      <c r="FEL23" s="67"/>
      <c r="FEM23" s="67"/>
      <c r="FEN23" s="67"/>
      <c r="FEO23" s="67"/>
      <c r="FEP23" s="67"/>
      <c r="FEQ23" s="67"/>
      <c r="FER23" s="67"/>
      <c r="FES23" s="67"/>
      <c r="FET23" s="67"/>
      <c r="FEU23" s="67"/>
      <c r="FEV23" s="67"/>
      <c r="FEW23" s="67"/>
      <c r="FEX23" s="67"/>
      <c r="FEY23" s="67"/>
      <c r="FEZ23" s="67"/>
      <c r="FFA23" s="67"/>
      <c r="FFB23" s="67"/>
      <c r="FFC23" s="67"/>
      <c r="FFD23" s="67"/>
      <c r="FFE23" s="67"/>
      <c r="FFF23" s="67"/>
      <c r="FFG23" s="67"/>
      <c r="FFH23" s="67"/>
      <c r="FFI23" s="67"/>
      <c r="FFJ23" s="67"/>
      <c r="FFK23" s="67"/>
      <c r="FFL23" s="67"/>
      <c r="FFM23" s="67"/>
      <c r="FFN23" s="67"/>
      <c r="FFO23" s="67"/>
      <c r="FFP23" s="67"/>
      <c r="FFQ23" s="67"/>
      <c r="FFR23" s="67"/>
      <c r="FFS23" s="67"/>
      <c r="FFT23" s="67"/>
      <c r="FFU23" s="67"/>
      <c r="FFV23" s="67"/>
      <c r="FFW23" s="67"/>
      <c r="FFX23" s="67"/>
      <c r="FFY23" s="67"/>
      <c r="FFZ23" s="67"/>
      <c r="FGA23" s="67"/>
      <c r="FGB23" s="67"/>
      <c r="FGC23" s="67"/>
      <c r="FGD23" s="67"/>
      <c r="FGE23" s="67"/>
      <c r="FGF23" s="67"/>
      <c r="FGG23" s="67"/>
      <c r="FGH23" s="67"/>
      <c r="FGI23" s="67"/>
      <c r="FGJ23" s="67"/>
      <c r="FGK23" s="67"/>
      <c r="FGL23" s="67"/>
      <c r="FGM23" s="67"/>
      <c r="FGN23" s="67"/>
      <c r="FGO23" s="67"/>
      <c r="FGP23" s="67"/>
      <c r="FGQ23" s="67"/>
      <c r="FGR23" s="67"/>
      <c r="FGS23" s="67"/>
      <c r="FGT23" s="67"/>
      <c r="FGU23" s="67"/>
      <c r="FGV23" s="67"/>
      <c r="FGW23" s="67"/>
      <c r="FGX23" s="67"/>
      <c r="FGY23" s="67"/>
      <c r="FGZ23" s="67"/>
      <c r="FHA23" s="67"/>
      <c r="FHB23" s="67"/>
      <c r="FHC23" s="67"/>
      <c r="FHD23" s="67"/>
      <c r="FHE23" s="67"/>
      <c r="FHF23" s="67"/>
      <c r="FHG23" s="67"/>
      <c r="FHH23" s="67"/>
      <c r="FHI23" s="67"/>
      <c r="FHJ23" s="67"/>
      <c r="FHK23" s="67"/>
      <c r="FHL23" s="67"/>
      <c r="FHM23" s="67"/>
      <c r="FHN23" s="67"/>
      <c r="FHO23" s="67"/>
      <c r="FHP23" s="67"/>
      <c r="FHQ23" s="67"/>
      <c r="FHR23" s="67"/>
      <c r="FHS23" s="67"/>
      <c r="FHT23" s="67"/>
      <c r="FHU23" s="67"/>
      <c r="FHV23" s="67"/>
      <c r="FHW23" s="67"/>
      <c r="FHX23" s="67"/>
      <c r="FHY23" s="67"/>
      <c r="FHZ23" s="67"/>
      <c r="FIA23" s="67"/>
      <c r="FIB23" s="67"/>
      <c r="FIC23" s="67"/>
      <c r="FID23" s="67"/>
      <c r="FIE23" s="67"/>
      <c r="FIF23" s="67"/>
      <c r="FIG23" s="67"/>
      <c r="FIH23" s="67"/>
      <c r="FII23" s="67"/>
      <c r="FIJ23" s="67"/>
      <c r="FIK23" s="67"/>
      <c r="FIL23" s="67"/>
      <c r="FIM23" s="67"/>
      <c r="FIN23" s="67"/>
      <c r="FIO23" s="67"/>
      <c r="FIP23" s="67"/>
      <c r="FIQ23" s="67"/>
      <c r="FIR23" s="67"/>
      <c r="FIS23" s="67"/>
      <c r="FIT23" s="67"/>
      <c r="FIU23" s="67"/>
      <c r="FIV23" s="67"/>
      <c r="FIW23" s="67"/>
      <c r="FIX23" s="67"/>
      <c r="FIY23" s="67"/>
      <c r="FIZ23" s="67"/>
      <c r="FJA23" s="67"/>
      <c r="FJB23" s="67"/>
      <c r="FJC23" s="67"/>
      <c r="FJD23" s="67"/>
      <c r="FJE23" s="67"/>
      <c r="FJF23" s="67"/>
      <c r="FJG23" s="67"/>
      <c r="FJH23" s="67"/>
      <c r="FJI23" s="67"/>
      <c r="FJJ23" s="67"/>
      <c r="FJK23" s="67"/>
      <c r="FJL23" s="67"/>
      <c r="FJM23" s="67"/>
      <c r="FJN23" s="67"/>
      <c r="FJO23" s="67"/>
      <c r="FJP23" s="67"/>
      <c r="FJQ23" s="67"/>
      <c r="FJR23" s="67"/>
      <c r="FJS23" s="67"/>
      <c r="FJT23" s="67"/>
      <c r="FJU23" s="67"/>
      <c r="FJV23" s="67"/>
      <c r="FJW23" s="67"/>
      <c r="FJX23" s="67"/>
      <c r="FJY23" s="67"/>
      <c r="FJZ23" s="67"/>
      <c r="FKA23" s="67"/>
      <c r="FKB23" s="67"/>
      <c r="FKC23" s="67"/>
      <c r="FKD23" s="67"/>
      <c r="FKE23" s="67"/>
      <c r="FKF23" s="67"/>
      <c r="FKG23" s="67"/>
      <c r="FKH23" s="67"/>
      <c r="FKI23" s="67"/>
      <c r="FKJ23" s="67"/>
      <c r="FKK23" s="67"/>
      <c r="FKL23" s="67"/>
      <c r="FKM23" s="67"/>
      <c r="FKN23" s="67"/>
      <c r="FKO23" s="67"/>
      <c r="FKP23" s="67"/>
      <c r="FKQ23" s="67"/>
      <c r="FKR23" s="67"/>
      <c r="FKS23" s="67"/>
      <c r="FKT23" s="67"/>
      <c r="FKU23" s="67"/>
      <c r="FKV23" s="67"/>
      <c r="FKW23" s="67"/>
      <c r="FKX23" s="67"/>
      <c r="FKY23" s="67"/>
      <c r="FKZ23" s="67"/>
      <c r="FLA23" s="67"/>
      <c r="FLB23" s="67"/>
      <c r="FLC23" s="67"/>
      <c r="FLD23" s="67"/>
      <c r="FLE23" s="67"/>
      <c r="FLF23" s="67"/>
      <c r="FLG23" s="67"/>
      <c r="FLH23" s="67"/>
      <c r="FLI23" s="67"/>
      <c r="FLJ23" s="67"/>
      <c r="FLK23" s="67"/>
      <c r="FLL23" s="67"/>
      <c r="FLM23" s="67"/>
      <c r="FLN23" s="67"/>
      <c r="FLO23" s="67"/>
      <c r="FLP23" s="67"/>
      <c r="FLQ23" s="67"/>
      <c r="FLR23" s="67"/>
      <c r="FLS23" s="67"/>
      <c r="FLT23" s="67"/>
      <c r="FLU23" s="67"/>
      <c r="FLV23" s="67"/>
      <c r="FLW23" s="67"/>
      <c r="FLX23" s="67"/>
      <c r="FLY23" s="67"/>
      <c r="FLZ23" s="67"/>
      <c r="FMA23" s="67"/>
      <c r="FMB23" s="67"/>
      <c r="FMC23" s="67"/>
      <c r="FMD23" s="67"/>
      <c r="FME23" s="67"/>
      <c r="FMF23" s="67"/>
      <c r="FMG23" s="67"/>
      <c r="FMH23" s="67"/>
      <c r="FMI23" s="67"/>
      <c r="FMJ23" s="67"/>
      <c r="FMK23" s="67"/>
      <c r="FML23" s="67"/>
      <c r="FMM23" s="67"/>
      <c r="FMN23" s="67"/>
      <c r="FMO23" s="67"/>
      <c r="FMP23" s="67"/>
      <c r="FMQ23" s="67"/>
      <c r="FMR23" s="67"/>
      <c r="FMS23" s="67"/>
      <c r="FMT23" s="67"/>
      <c r="FMU23" s="67"/>
      <c r="FMV23" s="67"/>
      <c r="FMW23" s="67"/>
      <c r="FMX23" s="67"/>
      <c r="FMY23" s="67"/>
      <c r="FMZ23" s="67"/>
      <c r="FNA23" s="67"/>
      <c r="FNB23" s="67"/>
      <c r="FNC23" s="67"/>
      <c r="FND23" s="67"/>
      <c r="FNE23" s="67"/>
      <c r="FNF23" s="67"/>
      <c r="FNG23" s="67"/>
      <c r="FNH23" s="67"/>
      <c r="FNI23" s="67"/>
      <c r="FNJ23" s="67"/>
      <c r="FNK23" s="67"/>
      <c r="FNL23" s="67"/>
      <c r="FNM23" s="67"/>
      <c r="FNN23" s="67"/>
      <c r="FNO23" s="67"/>
      <c r="FNP23" s="67"/>
      <c r="FNQ23" s="67"/>
      <c r="FNR23" s="67"/>
      <c r="FNS23" s="67"/>
      <c r="FNT23" s="67"/>
      <c r="FNU23" s="67"/>
      <c r="FNV23" s="67"/>
      <c r="FNW23" s="67"/>
      <c r="FNX23" s="67"/>
      <c r="FNY23" s="67"/>
      <c r="FNZ23" s="67"/>
      <c r="FOA23" s="67"/>
      <c r="FOB23" s="67"/>
      <c r="FOC23" s="67"/>
      <c r="FOD23" s="67"/>
      <c r="FOE23" s="67"/>
      <c r="FOF23" s="67"/>
      <c r="FOG23" s="67"/>
      <c r="FOH23" s="67"/>
      <c r="FOI23" s="67"/>
      <c r="FOJ23" s="67"/>
      <c r="FOK23" s="67"/>
      <c r="FOL23" s="67"/>
      <c r="FOM23" s="67"/>
      <c r="FON23" s="67"/>
      <c r="FOO23" s="67"/>
      <c r="FOP23" s="67"/>
      <c r="FOQ23" s="67"/>
      <c r="FOR23" s="67"/>
      <c r="FOS23" s="67"/>
      <c r="FOT23" s="67"/>
      <c r="FOU23" s="67"/>
      <c r="FOV23" s="67"/>
      <c r="FOW23" s="67"/>
      <c r="FOX23" s="67"/>
      <c r="FOY23" s="67"/>
      <c r="FOZ23" s="67"/>
      <c r="FPA23" s="67"/>
      <c r="FPB23" s="67"/>
      <c r="FPC23" s="67"/>
      <c r="FPD23" s="67"/>
      <c r="FPE23" s="67"/>
      <c r="FPF23" s="67"/>
      <c r="FPG23" s="67"/>
      <c r="FPH23" s="67"/>
      <c r="FPI23" s="67"/>
      <c r="FPJ23" s="67"/>
      <c r="FPK23" s="67"/>
      <c r="FPL23" s="67"/>
      <c r="FPM23" s="67"/>
      <c r="FPN23" s="67"/>
      <c r="FPO23" s="67"/>
      <c r="FPP23" s="67"/>
      <c r="FPQ23" s="67"/>
      <c r="FPR23" s="67"/>
      <c r="FPS23" s="67"/>
      <c r="FPT23" s="67"/>
      <c r="FPU23" s="67"/>
      <c r="FPV23" s="67"/>
      <c r="FPW23" s="67"/>
      <c r="FPX23" s="67"/>
      <c r="FPY23" s="67"/>
      <c r="FPZ23" s="67"/>
      <c r="FQA23" s="67"/>
      <c r="FQB23" s="67"/>
      <c r="FQC23" s="67"/>
      <c r="FQD23" s="67"/>
      <c r="FQE23" s="67"/>
      <c r="FQF23" s="67"/>
      <c r="FQG23" s="67"/>
      <c r="FQH23" s="67"/>
      <c r="FQI23" s="67"/>
      <c r="FQJ23" s="67"/>
      <c r="FQK23" s="67"/>
      <c r="FQL23" s="67"/>
      <c r="FQM23" s="67"/>
      <c r="FQN23" s="67"/>
      <c r="FQO23" s="67"/>
      <c r="FQP23" s="67"/>
      <c r="FQQ23" s="67"/>
      <c r="FQR23" s="67"/>
      <c r="FQS23" s="67"/>
      <c r="FQT23" s="67"/>
      <c r="FQU23" s="67"/>
      <c r="FQV23" s="67"/>
      <c r="FQW23" s="67"/>
      <c r="FQX23" s="67"/>
      <c r="FQY23" s="67"/>
      <c r="FQZ23" s="67"/>
      <c r="FRA23" s="67"/>
      <c r="FRB23" s="67"/>
      <c r="FRC23" s="67"/>
      <c r="FRD23" s="67"/>
      <c r="FRE23" s="67"/>
      <c r="FRF23" s="67"/>
      <c r="FRG23" s="67"/>
      <c r="FRH23" s="67"/>
      <c r="FRI23" s="67"/>
      <c r="FRJ23" s="67"/>
      <c r="FRK23" s="67"/>
      <c r="FRL23" s="67"/>
      <c r="FRM23" s="67"/>
      <c r="FRN23" s="67"/>
      <c r="FRO23" s="67"/>
      <c r="FRP23" s="67"/>
      <c r="FRQ23" s="67"/>
      <c r="FRR23" s="67"/>
      <c r="FRS23" s="67"/>
      <c r="FRT23" s="67"/>
      <c r="FRU23" s="67"/>
      <c r="FRV23" s="67"/>
      <c r="FRW23" s="67"/>
      <c r="FRX23" s="67"/>
      <c r="FRY23" s="67"/>
      <c r="FRZ23" s="67"/>
      <c r="FSA23" s="67"/>
      <c r="FSB23" s="67"/>
      <c r="FSC23" s="67"/>
      <c r="FSD23" s="67"/>
      <c r="FSE23" s="67"/>
      <c r="FSF23" s="67"/>
      <c r="FSG23" s="67"/>
      <c r="FSH23" s="67"/>
      <c r="FSI23" s="67"/>
      <c r="FSJ23" s="67"/>
      <c r="FSK23" s="67"/>
      <c r="FSL23" s="67"/>
      <c r="FSM23" s="67"/>
      <c r="FSN23" s="67"/>
      <c r="FSO23" s="67"/>
      <c r="FSP23" s="67"/>
      <c r="FSQ23" s="67"/>
      <c r="FSR23" s="67"/>
      <c r="FSS23" s="67"/>
      <c r="FST23" s="67"/>
      <c r="FSU23" s="67"/>
      <c r="FSV23" s="67"/>
      <c r="FSW23" s="67"/>
      <c r="FSX23" s="67"/>
      <c r="FSY23" s="67"/>
      <c r="FSZ23" s="67"/>
      <c r="FTA23" s="67"/>
      <c r="FTB23" s="67"/>
      <c r="FTC23" s="67"/>
      <c r="FTD23" s="67"/>
      <c r="FTE23" s="67"/>
      <c r="FTF23" s="67"/>
      <c r="FTG23" s="67"/>
      <c r="FTH23" s="67"/>
      <c r="FTI23" s="67"/>
      <c r="FTJ23" s="67"/>
      <c r="FTK23" s="67"/>
      <c r="FTL23" s="67"/>
      <c r="FTM23" s="67"/>
      <c r="FTN23" s="67"/>
      <c r="FTO23" s="67"/>
      <c r="FTP23" s="67"/>
      <c r="FTQ23" s="67"/>
      <c r="FTR23" s="67"/>
      <c r="FTS23" s="67"/>
      <c r="FTT23" s="67"/>
      <c r="FTU23" s="67"/>
      <c r="FTV23" s="67"/>
      <c r="FTW23" s="67"/>
      <c r="FTX23" s="67"/>
      <c r="FTY23" s="67"/>
      <c r="FTZ23" s="67"/>
      <c r="FUA23" s="67"/>
      <c r="FUB23" s="67"/>
      <c r="FUC23" s="67"/>
      <c r="FUD23" s="67"/>
      <c r="FUE23" s="67"/>
      <c r="FUF23" s="67"/>
      <c r="FUG23" s="67"/>
      <c r="FUH23" s="67"/>
      <c r="FUI23" s="67"/>
      <c r="FUJ23" s="67"/>
      <c r="FUK23" s="67"/>
      <c r="FUL23" s="67"/>
      <c r="FUM23" s="67"/>
      <c r="FUN23" s="67"/>
      <c r="FUO23" s="67"/>
      <c r="FUP23" s="67"/>
      <c r="FUQ23" s="67"/>
      <c r="FUR23" s="67"/>
      <c r="FUS23" s="67"/>
      <c r="FUT23" s="67"/>
      <c r="FUU23" s="67"/>
      <c r="FUV23" s="67"/>
      <c r="FUW23" s="67"/>
      <c r="FUX23" s="67"/>
      <c r="FUY23" s="67"/>
      <c r="FUZ23" s="67"/>
      <c r="FVA23" s="67"/>
      <c r="FVB23" s="67"/>
      <c r="FVC23" s="67"/>
      <c r="FVD23" s="67"/>
      <c r="FVE23" s="67"/>
      <c r="FVF23" s="67"/>
      <c r="FVG23" s="67"/>
      <c r="FVH23" s="67"/>
      <c r="FVI23" s="67"/>
      <c r="FVJ23" s="67"/>
      <c r="FVK23" s="67"/>
      <c r="FVL23" s="67"/>
      <c r="FVM23" s="67"/>
      <c r="FVN23" s="67"/>
      <c r="FVO23" s="67"/>
      <c r="FVP23" s="67"/>
      <c r="FVQ23" s="67"/>
      <c r="FVR23" s="67"/>
      <c r="FVS23" s="67"/>
      <c r="FVT23" s="67"/>
      <c r="FVU23" s="67"/>
      <c r="FVV23" s="67"/>
      <c r="FVW23" s="67"/>
      <c r="FVX23" s="67"/>
      <c r="FVY23" s="67"/>
      <c r="FVZ23" s="67"/>
      <c r="FWA23" s="67"/>
      <c r="FWB23" s="67"/>
      <c r="FWC23" s="67"/>
      <c r="FWD23" s="67"/>
      <c r="FWE23" s="67"/>
      <c r="FWF23" s="67"/>
      <c r="FWG23" s="67"/>
      <c r="FWH23" s="67"/>
      <c r="FWI23" s="67"/>
      <c r="FWJ23" s="67"/>
      <c r="FWK23" s="67"/>
      <c r="FWL23" s="67"/>
      <c r="FWM23" s="67"/>
      <c r="FWN23" s="67"/>
      <c r="FWO23" s="67"/>
      <c r="FWP23" s="67"/>
      <c r="FWQ23" s="67"/>
      <c r="FWR23" s="67"/>
      <c r="FWS23" s="67"/>
      <c r="FWT23" s="67"/>
      <c r="FWU23" s="67"/>
      <c r="FWV23" s="67"/>
      <c r="FWW23" s="67"/>
      <c r="FWX23" s="67"/>
      <c r="FWY23" s="67"/>
      <c r="FWZ23" s="67"/>
      <c r="FXA23" s="67"/>
      <c r="FXB23" s="67"/>
      <c r="FXC23" s="67"/>
      <c r="FXD23" s="67"/>
      <c r="FXE23" s="67"/>
      <c r="FXF23" s="67"/>
      <c r="FXG23" s="67"/>
      <c r="FXH23" s="67"/>
      <c r="FXI23" s="67"/>
      <c r="FXJ23" s="67"/>
      <c r="FXK23" s="67"/>
      <c r="FXL23" s="67"/>
      <c r="FXM23" s="67"/>
      <c r="FXN23" s="67"/>
      <c r="FXO23" s="67"/>
      <c r="FXP23" s="67"/>
      <c r="FXQ23" s="67"/>
      <c r="FXR23" s="67"/>
      <c r="FXS23" s="67"/>
      <c r="FXT23" s="67"/>
      <c r="FXU23" s="67"/>
      <c r="FXV23" s="67"/>
      <c r="FXW23" s="67"/>
      <c r="FXX23" s="67"/>
      <c r="FXY23" s="67"/>
      <c r="FXZ23" s="67"/>
      <c r="FYA23" s="67"/>
      <c r="FYB23" s="67"/>
      <c r="FYC23" s="67"/>
      <c r="FYD23" s="67"/>
      <c r="FYE23" s="67"/>
      <c r="FYF23" s="67"/>
      <c r="FYG23" s="67"/>
      <c r="FYH23" s="67"/>
      <c r="FYI23" s="67"/>
      <c r="FYJ23" s="67"/>
      <c r="FYK23" s="67"/>
      <c r="FYL23" s="67"/>
      <c r="FYM23" s="67"/>
      <c r="FYN23" s="67"/>
      <c r="FYO23" s="67"/>
      <c r="FYP23" s="67"/>
      <c r="FYQ23" s="67"/>
      <c r="FYR23" s="67"/>
      <c r="FYS23" s="67"/>
      <c r="FYT23" s="67"/>
      <c r="FYU23" s="67"/>
      <c r="FYV23" s="67"/>
      <c r="FYW23" s="67"/>
      <c r="FYX23" s="67"/>
      <c r="FYY23" s="67"/>
      <c r="FYZ23" s="67"/>
      <c r="FZA23" s="67"/>
      <c r="FZB23" s="67"/>
      <c r="FZC23" s="67"/>
      <c r="FZD23" s="67"/>
      <c r="FZE23" s="67"/>
      <c r="FZF23" s="67"/>
      <c r="FZG23" s="67"/>
      <c r="FZH23" s="67"/>
      <c r="FZI23" s="67"/>
      <c r="FZJ23" s="67"/>
      <c r="FZK23" s="67"/>
      <c r="FZL23" s="67"/>
      <c r="FZM23" s="67"/>
      <c r="FZN23" s="67"/>
      <c r="FZO23" s="67"/>
      <c r="FZP23" s="67"/>
      <c r="FZQ23" s="67"/>
      <c r="FZR23" s="67"/>
      <c r="FZS23" s="67"/>
      <c r="FZT23" s="67"/>
      <c r="FZU23" s="67"/>
      <c r="FZV23" s="67"/>
      <c r="FZW23" s="67"/>
      <c r="FZX23" s="67"/>
      <c r="FZY23" s="67"/>
      <c r="FZZ23" s="67"/>
      <c r="GAA23" s="67"/>
      <c r="GAB23" s="67"/>
      <c r="GAC23" s="67"/>
      <c r="GAD23" s="67"/>
      <c r="GAE23" s="67"/>
      <c r="GAF23" s="67"/>
      <c r="GAG23" s="67"/>
      <c r="GAH23" s="67"/>
      <c r="GAI23" s="67"/>
      <c r="GAJ23" s="67"/>
      <c r="GAK23" s="67"/>
      <c r="GAL23" s="67"/>
      <c r="GAM23" s="67"/>
      <c r="GAN23" s="67"/>
      <c r="GAO23" s="67"/>
      <c r="GAP23" s="67"/>
      <c r="GAQ23" s="67"/>
      <c r="GAR23" s="67"/>
      <c r="GAS23" s="67"/>
      <c r="GAT23" s="67"/>
      <c r="GAU23" s="67"/>
      <c r="GAV23" s="67"/>
      <c r="GAW23" s="67"/>
      <c r="GAX23" s="67"/>
      <c r="GAY23" s="67"/>
      <c r="GAZ23" s="67"/>
      <c r="GBA23" s="67"/>
      <c r="GBB23" s="67"/>
      <c r="GBC23" s="67"/>
      <c r="GBD23" s="67"/>
      <c r="GBE23" s="67"/>
      <c r="GBF23" s="67"/>
      <c r="GBG23" s="67"/>
      <c r="GBH23" s="67"/>
      <c r="GBI23" s="67"/>
      <c r="GBJ23" s="67"/>
      <c r="GBK23" s="67"/>
      <c r="GBL23" s="67"/>
      <c r="GBM23" s="67"/>
      <c r="GBN23" s="67"/>
      <c r="GBO23" s="67"/>
      <c r="GBP23" s="67"/>
      <c r="GBQ23" s="67"/>
      <c r="GBR23" s="67"/>
      <c r="GBS23" s="67"/>
      <c r="GBT23" s="67"/>
      <c r="GBU23" s="67"/>
      <c r="GBV23" s="67"/>
      <c r="GBW23" s="67"/>
      <c r="GBX23" s="67"/>
      <c r="GBY23" s="67"/>
      <c r="GBZ23" s="67"/>
      <c r="GCA23" s="67"/>
      <c r="GCB23" s="67"/>
      <c r="GCC23" s="67"/>
      <c r="GCD23" s="67"/>
      <c r="GCE23" s="67"/>
      <c r="GCF23" s="67"/>
      <c r="GCG23" s="67"/>
      <c r="GCH23" s="67"/>
      <c r="GCI23" s="67"/>
      <c r="GCJ23" s="67"/>
      <c r="GCK23" s="67"/>
      <c r="GCL23" s="67"/>
      <c r="GCM23" s="67"/>
      <c r="GCN23" s="67"/>
      <c r="GCO23" s="67"/>
      <c r="GCP23" s="67"/>
      <c r="GCQ23" s="67"/>
      <c r="GCR23" s="67"/>
      <c r="GCS23" s="67"/>
      <c r="GCT23" s="67"/>
      <c r="GCU23" s="67"/>
      <c r="GCV23" s="67"/>
      <c r="GCW23" s="67"/>
      <c r="GCX23" s="67"/>
      <c r="GCY23" s="67"/>
      <c r="GCZ23" s="67"/>
      <c r="GDA23" s="67"/>
      <c r="GDB23" s="67"/>
      <c r="GDC23" s="67"/>
      <c r="GDD23" s="67"/>
      <c r="GDE23" s="67"/>
      <c r="GDF23" s="67"/>
      <c r="GDG23" s="67"/>
      <c r="GDH23" s="67"/>
      <c r="GDI23" s="67"/>
      <c r="GDJ23" s="67"/>
      <c r="GDK23" s="67"/>
      <c r="GDL23" s="67"/>
      <c r="GDM23" s="67"/>
      <c r="GDN23" s="67"/>
      <c r="GDO23" s="67"/>
      <c r="GDP23" s="67"/>
      <c r="GDQ23" s="67"/>
      <c r="GDR23" s="67"/>
      <c r="GDS23" s="67"/>
      <c r="GDT23" s="67"/>
      <c r="GDU23" s="67"/>
      <c r="GDV23" s="67"/>
      <c r="GDW23" s="67"/>
      <c r="GDX23" s="67"/>
      <c r="GDY23" s="67"/>
      <c r="GDZ23" s="67"/>
      <c r="GEA23" s="67"/>
      <c r="GEB23" s="67"/>
      <c r="GEC23" s="67"/>
      <c r="GED23" s="67"/>
      <c r="GEE23" s="67"/>
      <c r="GEF23" s="67"/>
      <c r="GEG23" s="67"/>
      <c r="GEH23" s="67"/>
      <c r="GEI23" s="67"/>
      <c r="GEJ23" s="67"/>
      <c r="GEK23" s="67"/>
      <c r="GEL23" s="67"/>
      <c r="GEM23" s="67"/>
      <c r="GEN23" s="67"/>
      <c r="GEO23" s="67"/>
      <c r="GEP23" s="67"/>
      <c r="GEQ23" s="67"/>
      <c r="GER23" s="67"/>
      <c r="GES23" s="67"/>
      <c r="GET23" s="67"/>
      <c r="GEU23" s="67"/>
      <c r="GEV23" s="67"/>
      <c r="GEW23" s="67"/>
      <c r="GEX23" s="67"/>
      <c r="GEY23" s="67"/>
      <c r="GEZ23" s="67"/>
      <c r="GFA23" s="67"/>
      <c r="GFB23" s="67"/>
      <c r="GFC23" s="67"/>
      <c r="GFD23" s="67"/>
      <c r="GFE23" s="67"/>
      <c r="GFF23" s="67"/>
      <c r="GFG23" s="67"/>
      <c r="GFH23" s="67"/>
      <c r="GFI23" s="67"/>
      <c r="GFJ23" s="67"/>
      <c r="GFK23" s="67"/>
      <c r="GFL23" s="67"/>
      <c r="GFM23" s="67"/>
      <c r="GFN23" s="67"/>
      <c r="GFO23" s="67"/>
      <c r="GFP23" s="67"/>
      <c r="GFQ23" s="67"/>
      <c r="GFR23" s="67"/>
      <c r="GFS23" s="67"/>
      <c r="GFT23" s="67"/>
      <c r="GFU23" s="67"/>
      <c r="GFV23" s="67"/>
      <c r="GFW23" s="67"/>
      <c r="GFX23" s="67"/>
      <c r="GFY23" s="67"/>
      <c r="GFZ23" s="67"/>
      <c r="GGA23" s="67"/>
      <c r="GGB23" s="67"/>
      <c r="GGC23" s="67"/>
      <c r="GGD23" s="67"/>
      <c r="GGE23" s="67"/>
      <c r="GGF23" s="67"/>
      <c r="GGG23" s="67"/>
      <c r="GGH23" s="67"/>
      <c r="GGI23" s="67"/>
      <c r="GGJ23" s="67"/>
      <c r="GGK23" s="67"/>
      <c r="GGL23" s="67"/>
      <c r="GGM23" s="67"/>
      <c r="GGN23" s="67"/>
      <c r="GGO23" s="67"/>
      <c r="GGP23" s="67"/>
      <c r="GGQ23" s="67"/>
      <c r="GGR23" s="67"/>
      <c r="GGS23" s="67"/>
      <c r="GGT23" s="67"/>
      <c r="GGU23" s="67"/>
      <c r="GGV23" s="67"/>
      <c r="GGW23" s="67"/>
      <c r="GGX23" s="67"/>
      <c r="GGY23" s="67"/>
      <c r="GGZ23" s="67"/>
      <c r="GHA23" s="67"/>
      <c r="GHB23" s="67"/>
      <c r="GHC23" s="67"/>
      <c r="GHD23" s="67"/>
      <c r="GHE23" s="67"/>
      <c r="GHF23" s="67"/>
      <c r="GHG23" s="67"/>
      <c r="GHH23" s="67"/>
      <c r="GHI23" s="67"/>
      <c r="GHJ23" s="67"/>
      <c r="GHK23" s="67"/>
      <c r="GHL23" s="67"/>
      <c r="GHM23" s="67"/>
      <c r="GHN23" s="67"/>
      <c r="GHO23" s="67"/>
      <c r="GHP23" s="67"/>
      <c r="GHQ23" s="67"/>
      <c r="GHR23" s="67"/>
      <c r="GHS23" s="67"/>
      <c r="GHT23" s="67"/>
      <c r="GHU23" s="67"/>
      <c r="GHV23" s="67"/>
      <c r="GHW23" s="67"/>
      <c r="GHX23" s="67"/>
      <c r="GHY23" s="67"/>
      <c r="GHZ23" s="67"/>
      <c r="GIA23" s="67"/>
      <c r="GIB23" s="67"/>
      <c r="GIC23" s="67"/>
      <c r="GID23" s="67"/>
      <c r="GIE23" s="67"/>
      <c r="GIF23" s="67"/>
      <c r="GIG23" s="67"/>
      <c r="GIH23" s="67"/>
      <c r="GII23" s="67"/>
      <c r="GIJ23" s="67"/>
      <c r="GIK23" s="67"/>
      <c r="GIL23" s="67"/>
      <c r="GIM23" s="67"/>
      <c r="GIN23" s="67"/>
      <c r="GIO23" s="67"/>
      <c r="GIP23" s="67"/>
      <c r="GIQ23" s="67"/>
      <c r="GIR23" s="67"/>
      <c r="GIS23" s="67"/>
      <c r="GIT23" s="67"/>
      <c r="GIU23" s="67"/>
      <c r="GIV23" s="67"/>
      <c r="GIW23" s="67"/>
      <c r="GIX23" s="67"/>
      <c r="GIY23" s="67"/>
      <c r="GIZ23" s="67"/>
      <c r="GJA23" s="67"/>
      <c r="GJB23" s="67"/>
      <c r="GJC23" s="67"/>
      <c r="GJD23" s="67"/>
      <c r="GJE23" s="67"/>
      <c r="GJF23" s="67"/>
      <c r="GJG23" s="67"/>
      <c r="GJH23" s="67"/>
      <c r="GJI23" s="67"/>
      <c r="GJJ23" s="67"/>
      <c r="GJK23" s="67"/>
      <c r="GJL23" s="67"/>
      <c r="GJM23" s="67"/>
      <c r="GJN23" s="67"/>
      <c r="GJO23" s="67"/>
      <c r="GJP23" s="67"/>
      <c r="GJQ23" s="67"/>
      <c r="GJR23" s="67"/>
      <c r="GJS23" s="67"/>
      <c r="GJT23" s="67"/>
      <c r="GJU23" s="67"/>
      <c r="GJV23" s="67"/>
      <c r="GJW23" s="67"/>
      <c r="GJX23" s="67"/>
      <c r="GJY23" s="67"/>
      <c r="GJZ23" s="67"/>
      <c r="GKA23" s="67"/>
      <c r="GKB23" s="67"/>
      <c r="GKC23" s="67"/>
      <c r="GKD23" s="67"/>
      <c r="GKE23" s="67"/>
      <c r="GKF23" s="67"/>
      <c r="GKG23" s="67"/>
      <c r="GKH23" s="67"/>
      <c r="GKI23" s="67"/>
      <c r="GKJ23" s="67"/>
      <c r="GKK23" s="67"/>
      <c r="GKL23" s="67"/>
      <c r="GKM23" s="67"/>
      <c r="GKN23" s="67"/>
      <c r="GKO23" s="67"/>
      <c r="GKP23" s="67"/>
      <c r="GKQ23" s="67"/>
      <c r="GKR23" s="67"/>
      <c r="GKS23" s="67"/>
      <c r="GKT23" s="67"/>
      <c r="GKU23" s="67"/>
      <c r="GKV23" s="67"/>
      <c r="GKW23" s="67"/>
      <c r="GKX23" s="67"/>
      <c r="GKY23" s="67"/>
      <c r="GKZ23" s="67"/>
      <c r="GLA23" s="67"/>
      <c r="GLB23" s="67"/>
      <c r="GLC23" s="67"/>
      <c r="GLD23" s="67"/>
      <c r="GLE23" s="67"/>
      <c r="GLF23" s="67"/>
      <c r="GLG23" s="67"/>
      <c r="GLH23" s="67"/>
      <c r="GLI23" s="67"/>
      <c r="GLJ23" s="67"/>
      <c r="GLK23" s="67"/>
      <c r="GLL23" s="67"/>
      <c r="GLM23" s="67"/>
      <c r="GLN23" s="67"/>
      <c r="GLO23" s="67"/>
      <c r="GLP23" s="67"/>
      <c r="GLQ23" s="67"/>
      <c r="GLR23" s="67"/>
      <c r="GLS23" s="67"/>
      <c r="GLT23" s="67"/>
      <c r="GLU23" s="67"/>
      <c r="GLV23" s="67"/>
      <c r="GLW23" s="67"/>
      <c r="GLX23" s="67"/>
      <c r="GLY23" s="67"/>
      <c r="GLZ23" s="67"/>
      <c r="GMA23" s="67"/>
      <c r="GMB23" s="67"/>
      <c r="GMC23" s="67"/>
      <c r="GMD23" s="67"/>
      <c r="GME23" s="67"/>
      <c r="GMF23" s="67"/>
      <c r="GMG23" s="67"/>
      <c r="GMH23" s="67"/>
      <c r="GMI23" s="67"/>
      <c r="GMJ23" s="67"/>
      <c r="GMK23" s="67"/>
      <c r="GML23" s="67"/>
      <c r="GMM23" s="67"/>
      <c r="GMN23" s="67"/>
      <c r="GMO23" s="67"/>
      <c r="GMP23" s="67"/>
      <c r="GMQ23" s="67"/>
      <c r="GMR23" s="67"/>
      <c r="GMS23" s="67"/>
      <c r="GMT23" s="67"/>
      <c r="GMU23" s="67"/>
      <c r="GMV23" s="67"/>
      <c r="GMW23" s="67"/>
      <c r="GMX23" s="67"/>
      <c r="GMY23" s="67"/>
      <c r="GMZ23" s="67"/>
      <c r="GNA23" s="67"/>
      <c r="GNB23" s="67"/>
      <c r="GNC23" s="67"/>
      <c r="GND23" s="67"/>
      <c r="GNE23" s="67"/>
      <c r="GNF23" s="67"/>
      <c r="GNG23" s="67"/>
      <c r="GNH23" s="67"/>
      <c r="GNI23" s="67"/>
      <c r="GNJ23" s="67"/>
      <c r="GNK23" s="67"/>
      <c r="GNL23" s="67"/>
      <c r="GNM23" s="67"/>
      <c r="GNN23" s="67"/>
      <c r="GNO23" s="67"/>
      <c r="GNP23" s="67"/>
      <c r="GNQ23" s="67"/>
      <c r="GNR23" s="67"/>
      <c r="GNS23" s="67"/>
      <c r="GNT23" s="67"/>
      <c r="GNU23" s="67"/>
      <c r="GNV23" s="67"/>
      <c r="GNW23" s="67"/>
      <c r="GNX23" s="67"/>
      <c r="GNY23" s="67"/>
      <c r="GNZ23" s="67"/>
      <c r="GOA23" s="67"/>
      <c r="GOB23" s="67"/>
      <c r="GOC23" s="67"/>
      <c r="GOD23" s="67"/>
      <c r="GOE23" s="67"/>
      <c r="GOF23" s="67"/>
      <c r="GOG23" s="67"/>
      <c r="GOH23" s="67"/>
      <c r="GOI23" s="67"/>
      <c r="GOJ23" s="67"/>
      <c r="GOK23" s="67"/>
      <c r="GOL23" s="67"/>
      <c r="GOM23" s="67"/>
      <c r="GON23" s="67"/>
      <c r="GOO23" s="67"/>
      <c r="GOP23" s="67"/>
      <c r="GOQ23" s="67"/>
      <c r="GOR23" s="67"/>
      <c r="GOS23" s="67"/>
      <c r="GOT23" s="67"/>
      <c r="GOU23" s="67"/>
      <c r="GOV23" s="67"/>
      <c r="GOW23" s="67"/>
      <c r="GOX23" s="67"/>
      <c r="GOY23" s="67"/>
      <c r="GOZ23" s="67"/>
      <c r="GPA23" s="67"/>
      <c r="GPB23" s="67"/>
      <c r="GPC23" s="67"/>
      <c r="GPD23" s="67"/>
      <c r="GPE23" s="67"/>
      <c r="GPF23" s="67"/>
      <c r="GPG23" s="67"/>
      <c r="GPH23" s="67"/>
      <c r="GPI23" s="67"/>
      <c r="GPJ23" s="67"/>
      <c r="GPK23" s="67"/>
      <c r="GPL23" s="67"/>
      <c r="GPM23" s="67"/>
      <c r="GPN23" s="67"/>
      <c r="GPO23" s="67"/>
      <c r="GPP23" s="67"/>
      <c r="GPQ23" s="67"/>
      <c r="GPR23" s="67"/>
      <c r="GPS23" s="67"/>
      <c r="GPT23" s="67"/>
      <c r="GPU23" s="67"/>
      <c r="GPV23" s="67"/>
      <c r="GPW23" s="67"/>
      <c r="GPX23" s="67"/>
      <c r="GPY23" s="67"/>
      <c r="GPZ23" s="67"/>
      <c r="GQA23" s="67"/>
      <c r="GQB23" s="67"/>
      <c r="GQC23" s="67"/>
      <c r="GQD23" s="67"/>
      <c r="GQE23" s="67"/>
      <c r="GQF23" s="67"/>
      <c r="GQG23" s="67"/>
      <c r="GQH23" s="67"/>
      <c r="GQI23" s="67"/>
      <c r="GQJ23" s="67"/>
      <c r="GQK23" s="67"/>
      <c r="GQL23" s="67"/>
      <c r="GQM23" s="67"/>
      <c r="GQN23" s="67"/>
      <c r="GQO23" s="67"/>
      <c r="GQP23" s="67"/>
      <c r="GQQ23" s="67"/>
      <c r="GQR23" s="67"/>
      <c r="GQS23" s="67"/>
      <c r="GQT23" s="67"/>
      <c r="GQU23" s="67"/>
      <c r="GQV23" s="67"/>
      <c r="GQW23" s="67"/>
      <c r="GQX23" s="67"/>
      <c r="GQY23" s="67"/>
      <c r="GQZ23" s="67"/>
      <c r="GRA23" s="67"/>
      <c r="GRB23" s="67"/>
      <c r="GRC23" s="67"/>
      <c r="GRD23" s="67"/>
      <c r="GRE23" s="67"/>
      <c r="GRF23" s="67"/>
      <c r="GRG23" s="67"/>
      <c r="GRH23" s="67"/>
      <c r="GRI23" s="67"/>
      <c r="GRJ23" s="67"/>
      <c r="GRK23" s="67"/>
      <c r="GRL23" s="67"/>
      <c r="GRM23" s="67"/>
      <c r="GRN23" s="67"/>
      <c r="GRO23" s="67"/>
      <c r="GRP23" s="67"/>
      <c r="GRQ23" s="67"/>
      <c r="GRR23" s="67"/>
      <c r="GRS23" s="67"/>
      <c r="GRT23" s="67"/>
      <c r="GRU23" s="67"/>
      <c r="GRV23" s="67"/>
      <c r="GRW23" s="67"/>
      <c r="GRX23" s="67"/>
      <c r="GRY23" s="67"/>
      <c r="GRZ23" s="67"/>
      <c r="GSA23" s="67"/>
      <c r="GSB23" s="67"/>
      <c r="GSC23" s="67"/>
      <c r="GSD23" s="67"/>
      <c r="GSE23" s="67"/>
      <c r="GSF23" s="67"/>
      <c r="GSG23" s="67"/>
      <c r="GSH23" s="67"/>
      <c r="GSI23" s="67"/>
      <c r="GSJ23" s="67"/>
      <c r="GSK23" s="67"/>
      <c r="GSL23" s="67"/>
      <c r="GSM23" s="67"/>
      <c r="GSN23" s="67"/>
      <c r="GSO23" s="67"/>
      <c r="GSP23" s="67"/>
      <c r="GSQ23" s="67"/>
      <c r="GSR23" s="67"/>
      <c r="GSS23" s="67"/>
      <c r="GST23" s="67"/>
      <c r="GSU23" s="67"/>
      <c r="GSV23" s="67"/>
      <c r="GSW23" s="67"/>
      <c r="GSX23" s="67"/>
      <c r="GSY23" s="67"/>
      <c r="GSZ23" s="67"/>
      <c r="GTA23" s="67"/>
      <c r="GTB23" s="67"/>
      <c r="GTC23" s="67"/>
      <c r="GTD23" s="67"/>
      <c r="GTE23" s="67"/>
      <c r="GTF23" s="67"/>
      <c r="GTG23" s="67"/>
      <c r="GTH23" s="67"/>
      <c r="GTI23" s="67"/>
      <c r="GTJ23" s="67"/>
      <c r="GTK23" s="67"/>
      <c r="GTL23" s="67"/>
      <c r="GTM23" s="67"/>
      <c r="GTN23" s="67"/>
      <c r="GTO23" s="67"/>
      <c r="GTP23" s="67"/>
      <c r="GTQ23" s="67"/>
      <c r="GTR23" s="67"/>
      <c r="GTS23" s="67"/>
      <c r="GTT23" s="67"/>
      <c r="GTU23" s="67"/>
      <c r="GTV23" s="67"/>
      <c r="GTW23" s="67"/>
      <c r="GTX23" s="67"/>
      <c r="GTY23" s="67"/>
      <c r="GTZ23" s="67"/>
      <c r="GUA23" s="67"/>
      <c r="GUB23" s="67"/>
      <c r="GUC23" s="67"/>
      <c r="GUD23" s="67"/>
      <c r="GUE23" s="67"/>
      <c r="GUF23" s="67"/>
      <c r="GUG23" s="67"/>
      <c r="GUH23" s="67"/>
      <c r="GUI23" s="67"/>
      <c r="GUJ23" s="67"/>
      <c r="GUK23" s="67"/>
      <c r="GUL23" s="67"/>
      <c r="GUM23" s="67"/>
      <c r="GUN23" s="67"/>
      <c r="GUO23" s="67"/>
      <c r="GUP23" s="67"/>
      <c r="GUQ23" s="67"/>
      <c r="GUR23" s="67"/>
      <c r="GUS23" s="67"/>
      <c r="GUT23" s="67"/>
      <c r="GUU23" s="67"/>
      <c r="GUV23" s="67"/>
      <c r="GUW23" s="67"/>
      <c r="GUX23" s="67"/>
      <c r="GUY23" s="67"/>
      <c r="GUZ23" s="67"/>
      <c r="GVA23" s="67"/>
      <c r="GVB23" s="67"/>
      <c r="GVC23" s="67"/>
      <c r="GVD23" s="67"/>
      <c r="GVE23" s="67"/>
      <c r="GVF23" s="67"/>
      <c r="GVG23" s="67"/>
      <c r="GVH23" s="67"/>
      <c r="GVI23" s="67"/>
      <c r="GVJ23" s="67"/>
      <c r="GVK23" s="67"/>
      <c r="GVL23" s="67"/>
      <c r="GVM23" s="67"/>
      <c r="GVN23" s="67"/>
      <c r="GVO23" s="67"/>
      <c r="GVP23" s="67"/>
      <c r="GVQ23" s="67"/>
      <c r="GVR23" s="67"/>
      <c r="GVS23" s="67"/>
      <c r="GVT23" s="67"/>
      <c r="GVU23" s="67"/>
      <c r="GVV23" s="67"/>
      <c r="GVW23" s="67"/>
      <c r="GVX23" s="67"/>
      <c r="GVY23" s="67"/>
      <c r="GVZ23" s="67"/>
      <c r="GWA23" s="67"/>
      <c r="GWB23" s="67"/>
      <c r="GWC23" s="67"/>
      <c r="GWD23" s="67"/>
      <c r="GWE23" s="67"/>
      <c r="GWF23" s="67"/>
      <c r="GWG23" s="67"/>
      <c r="GWH23" s="67"/>
      <c r="GWI23" s="67"/>
      <c r="GWJ23" s="67"/>
      <c r="GWK23" s="67"/>
      <c r="GWL23" s="67"/>
      <c r="GWM23" s="67"/>
      <c r="GWN23" s="67"/>
      <c r="GWO23" s="67"/>
      <c r="GWP23" s="67"/>
      <c r="GWQ23" s="67"/>
      <c r="GWR23" s="67"/>
      <c r="GWS23" s="67"/>
      <c r="GWT23" s="67"/>
      <c r="GWU23" s="67"/>
      <c r="GWV23" s="67"/>
      <c r="GWW23" s="67"/>
      <c r="GWX23" s="67"/>
      <c r="GWY23" s="67"/>
      <c r="GWZ23" s="67"/>
      <c r="GXA23" s="67"/>
      <c r="GXB23" s="67"/>
      <c r="GXC23" s="67"/>
      <c r="GXD23" s="67"/>
      <c r="GXE23" s="67"/>
      <c r="GXF23" s="67"/>
      <c r="GXG23" s="67"/>
      <c r="GXH23" s="67"/>
      <c r="GXI23" s="67"/>
      <c r="GXJ23" s="67"/>
      <c r="GXK23" s="67"/>
      <c r="GXL23" s="67"/>
      <c r="GXM23" s="67"/>
      <c r="GXN23" s="67"/>
      <c r="GXO23" s="67"/>
      <c r="GXP23" s="67"/>
      <c r="GXQ23" s="67"/>
      <c r="GXR23" s="67"/>
      <c r="GXS23" s="67"/>
      <c r="GXT23" s="67"/>
      <c r="GXU23" s="67"/>
      <c r="GXV23" s="67"/>
      <c r="GXW23" s="67"/>
      <c r="GXX23" s="67"/>
      <c r="GXY23" s="67"/>
      <c r="GXZ23" s="67"/>
      <c r="GYA23" s="67"/>
      <c r="GYB23" s="67"/>
      <c r="GYC23" s="67"/>
      <c r="GYD23" s="67"/>
      <c r="GYE23" s="67"/>
      <c r="GYF23" s="67"/>
      <c r="GYG23" s="67"/>
      <c r="GYH23" s="67"/>
      <c r="GYI23" s="67"/>
      <c r="GYJ23" s="67"/>
      <c r="GYK23" s="67"/>
      <c r="GYL23" s="67"/>
      <c r="GYM23" s="67"/>
      <c r="GYN23" s="67"/>
      <c r="GYO23" s="67"/>
      <c r="GYP23" s="67"/>
      <c r="GYQ23" s="67"/>
      <c r="GYR23" s="67"/>
      <c r="GYS23" s="67"/>
      <c r="GYT23" s="67"/>
      <c r="GYU23" s="67"/>
      <c r="GYV23" s="67"/>
      <c r="GYW23" s="67"/>
      <c r="GYX23" s="67"/>
      <c r="GYY23" s="67"/>
      <c r="GYZ23" s="67"/>
      <c r="GZA23" s="67"/>
      <c r="GZB23" s="67"/>
      <c r="GZC23" s="67"/>
      <c r="GZD23" s="67"/>
      <c r="GZE23" s="67"/>
      <c r="GZF23" s="67"/>
      <c r="GZG23" s="67"/>
      <c r="GZH23" s="67"/>
      <c r="GZI23" s="67"/>
      <c r="GZJ23" s="67"/>
      <c r="GZK23" s="67"/>
      <c r="GZL23" s="67"/>
      <c r="GZM23" s="67"/>
      <c r="GZN23" s="67"/>
      <c r="GZO23" s="67"/>
      <c r="GZP23" s="67"/>
      <c r="GZQ23" s="67"/>
      <c r="GZR23" s="67"/>
      <c r="GZS23" s="67"/>
      <c r="GZT23" s="67"/>
      <c r="GZU23" s="67"/>
      <c r="GZV23" s="67"/>
      <c r="GZW23" s="67"/>
      <c r="GZX23" s="67"/>
      <c r="GZY23" s="67"/>
      <c r="GZZ23" s="67"/>
      <c r="HAA23" s="67"/>
      <c r="HAB23" s="67"/>
      <c r="HAC23" s="67"/>
      <c r="HAD23" s="67"/>
      <c r="HAE23" s="67"/>
      <c r="HAF23" s="67"/>
      <c r="HAG23" s="67"/>
      <c r="HAH23" s="67"/>
      <c r="HAI23" s="67"/>
      <c r="HAJ23" s="67"/>
      <c r="HAK23" s="67"/>
      <c r="HAL23" s="67"/>
      <c r="HAM23" s="67"/>
      <c r="HAN23" s="67"/>
      <c r="HAO23" s="67"/>
      <c r="HAP23" s="67"/>
      <c r="HAQ23" s="67"/>
      <c r="HAR23" s="67"/>
      <c r="HAS23" s="67"/>
      <c r="HAT23" s="67"/>
      <c r="HAU23" s="67"/>
      <c r="HAV23" s="67"/>
      <c r="HAW23" s="67"/>
      <c r="HAX23" s="67"/>
      <c r="HAY23" s="67"/>
      <c r="HAZ23" s="67"/>
      <c r="HBA23" s="67"/>
      <c r="HBB23" s="67"/>
      <c r="HBC23" s="67"/>
      <c r="HBD23" s="67"/>
      <c r="HBE23" s="67"/>
      <c r="HBF23" s="67"/>
      <c r="HBG23" s="67"/>
      <c r="HBH23" s="67"/>
      <c r="HBI23" s="67"/>
      <c r="HBJ23" s="67"/>
      <c r="HBK23" s="67"/>
      <c r="HBL23" s="67"/>
      <c r="HBM23" s="67"/>
      <c r="HBN23" s="67"/>
      <c r="HBO23" s="67"/>
      <c r="HBP23" s="67"/>
      <c r="HBQ23" s="67"/>
      <c r="HBR23" s="67"/>
      <c r="HBS23" s="67"/>
      <c r="HBT23" s="67"/>
      <c r="HBU23" s="67"/>
      <c r="HBV23" s="67"/>
      <c r="HBW23" s="67"/>
      <c r="HBX23" s="67"/>
      <c r="HBY23" s="67"/>
      <c r="HBZ23" s="67"/>
      <c r="HCA23" s="67"/>
      <c r="HCB23" s="67"/>
      <c r="HCC23" s="67"/>
      <c r="HCD23" s="67"/>
      <c r="HCE23" s="67"/>
      <c r="HCF23" s="67"/>
      <c r="HCG23" s="67"/>
      <c r="HCH23" s="67"/>
      <c r="HCI23" s="67"/>
      <c r="HCJ23" s="67"/>
      <c r="HCK23" s="67"/>
      <c r="HCL23" s="67"/>
      <c r="HCM23" s="67"/>
      <c r="HCN23" s="67"/>
      <c r="HCO23" s="67"/>
      <c r="HCP23" s="67"/>
      <c r="HCQ23" s="67"/>
      <c r="HCR23" s="67"/>
      <c r="HCS23" s="67"/>
      <c r="HCT23" s="67"/>
      <c r="HCU23" s="67"/>
      <c r="HCV23" s="67"/>
      <c r="HCW23" s="67"/>
      <c r="HCX23" s="67"/>
      <c r="HCY23" s="67"/>
      <c r="HCZ23" s="67"/>
      <c r="HDA23" s="67"/>
      <c r="HDB23" s="67"/>
      <c r="HDC23" s="67"/>
      <c r="HDD23" s="67"/>
      <c r="HDE23" s="67"/>
      <c r="HDF23" s="67"/>
      <c r="HDG23" s="67"/>
      <c r="HDH23" s="67"/>
      <c r="HDI23" s="67"/>
      <c r="HDJ23" s="67"/>
      <c r="HDK23" s="67"/>
      <c r="HDL23" s="67"/>
      <c r="HDM23" s="67"/>
      <c r="HDN23" s="67"/>
      <c r="HDO23" s="67"/>
      <c r="HDP23" s="67"/>
      <c r="HDQ23" s="67"/>
      <c r="HDR23" s="67"/>
      <c r="HDS23" s="67"/>
      <c r="HDT23" s="67"/>
      <c r="HDU23" s="67"/>
      <c r="HDV23" s="67"/>
      <c r="HDW23" s="67"/>
      <c r="HDX23" s="67"/>
      <c r="HDY23" s="67"/>
      <c r="HDZ23" s="67"/>
      <c r="HEA23" s="67"/>
      <c r="HEB23" s="67"/>
      <c r="HEC23" s="67"/>
      <c r="HED23" s="67"/>
      <c r="HEE23" s="67"/>
      <c r="HEF23" s="67"/>
      <c r="HEG23" s="67"/>
      <c r="HEH23" s="67"/>
      <c r="HEI23" s="67"/>
      <c r="HEJ23" s="67"/>
      <c r="HEK23" s="67"/>
      <c r="HEL23" s="67"/>
      <c r="HEM23" s="67"/>
      <c r="HEN23" s="67"/>
      <c r="HEO23" s="67"/>
      <c r="HEP23" s="67"/>
      <c r="HEQ23" s="67"/>
      <c r="HER23" s="67"/>
      <c r="HES23" s="67"/>
      <c r="HET23" s="67"/>
      <c r="HEU23" s="67"/>
      <c r="HEV23" s="67"/>
      <c r="HEW23" s="67"/>
      <c r="HEX23" s="67"/>
      <c r="HEY23" s="67"/>
      <c r="HEZ23" s="67"/>
      <c r="HFA23" s="67"/>
      <c r="HFB23" s="67"/>
      <c r="HFC23" s="67"/>
      <c r="HFD23" s="67"/>
      <c r="HFE23" s="67"/>
      <c r="HFF23" s="67"/>
      <c r="HFG23" s="67"/>
      <c r="HFH23" s="67"/>
      <c r="HFI23" s="67"/>
      <c r="HFJ23" s="67"/>
      <c r="HFK23" s="67"/>
      <c r="HFL23" s="67"/>
      <c r="HFM23" s="67"/>
      <c r="HFN23" s="67"/>
      <c r="HFO23" s="67"/>
      <c r="HFP23" s="67"/>
      <c r="HFQ23" s="67"/>
      <c r="HFR23" s="67"/>
      <c r="HFS23" s="67"/>
      <c r="HFT23" s="67"/>
      <c r="HFU23" s="67"/>
      <c r="HFV23" s="67"/>
      <c r="HFW23" s="67"/>
      <c r="HFX23" s="67"/>
      <c r="HFY23" s="67"/>
      <c r="HFZ23" s="67"/>
      <c r="HGA23" s="67"/>
      <c r="HGB23" s="67"/>
      <c r="HGC23" s="67"/>
      <c r="HGD23" s="67"/>
      <c r="HGE23" s="67"/>
      <c r="HGF23" s="67"/>
      <c r="HGG23" s="67"/>
      <c r="HGH23" s="67"/>
      <c r="HGI23" s="67"/>
      <c r="HGJ23" s="67"/>
      <c r="HGK23" s="67"/>
      <c r="HGL23" s="67"/>
      <c r="HGM23" s="67"/>
      <c r="HGN23" s="67"/>
      <c r="HGO23" s="67"/>
      <c r="HGP23" s="67"/>
      <c r="HGQ23" s="67"/>
      <c r="HGR23" s="67"/>
      <c r="HGS23" s="67"/>
      <c r="HGT23" s="67"/>
      <c r="HGU23" s="67"/>
      <c r="HGV23" s="67"/>
      <c r="HGW23" s="67"/>
      <c r="HGX23" s="67"/>
      <c r="HGY23" s="67"/>
      <c r="HGZ23" s="67"/>
      <c r="HHA23" s="67"/>
      <c r="HHB23" s="67"/>
      <c r="HHC23" s="67"/>
      <c r="HHD23" s="67"/>
      <c r="HHE23" s="67"/>
      <c r="HHF23" s="67"/>
      <c r="HHG23" s="67"/>
      <c r="HHH23" s="67"/>
      <c r="HHI23" s="67"/>
      <c r="HHJ23" s="67"/>
      <c r="HHK23" s="67"/>
      <c r="HHL23" s="67"/>
      <c r="HHM23" s="67"/>
      <c r="HHN23" s="67"/>
      <c r="HHO23" s="67"/>
      <c r="HHP23" s="67"/>
      <c r="HHQ23" s="67"/>
      <c r="HHR23" s="67"/>
      <c r="HHS23" s="67"/>
      <c r="HHT23" s="67"/>
      <c r="HHU23" s="67"/>
      <c r="HHV23" s="67"/>
      <c r="HHW23" s="67"/>
      <c r="HHX23" s="67"/>
      <c r="HHY23" s="67"/>
      <c r="HHZ23" s="67"/>
      <c r="HIA23" s="67"/>
      <c r="HIB23" s="67"/>
      <c r="HIC23" s="67"/>
      <c r="HID23" s="67"/>
      <c r="HIE23" s="67"/>
      <c r="HIF23" s="67"/>
      <c r="HIG23" s="67"/>
      <c r="HIH23" s="67"/>
      <c r="HII23" s="67"/>
      <c r="HIJ23" s="67"/>
      <c r="HIK23" s="67"/>
      <c r="HIL23" s="67"/>
      <c r="HIM23" s="67"/>
      <c r="HIN23" s="67"/>
      <c r="HIO23" s="67"/>
      <c r="HIP23" s="67"/>
      <c r="HIQ23" s="67"/>
      <c r="HIR23" s="67"/>
      <c r="HIS23" s="67"/>
      <c r="HIT23" s="67"/>
      <c r="HIU23" s="67"/>
      <c r="HIV23" s="67"/>
      <c r="HIW23" s="67"/>
      <c r="HIX23" s="67"/>
      <c r="HIY23" s="67"/>
      <c r="HIZ23" s="67"/>
      <c r="HJA23" s="67"/>
      <c r="HJB23" s="67"/>
      <c r="HJC23" s="67"/>
      <c r="HJD23" s="67"/>
      <c r="HJE23" s="67"/>
      <c r="HJF23" s="67"/>
      <c r="HJG23" s="67"/>
      <c r="HJH23" s="67"/>
      <c r="HJI23" s="67"/>
      <c r="HJJ23" s="67"/>
      <c r="HJK23" s="67"/>
      <c r="HJL23" s="67"/>
      <c r="HJM23" s="67"/>
      <c r="HJN23" s="67"/>
      <c r="HJO23" s="67"/>
      <c r="HJP23" s="67"/>
      <c r="HJQ23" s="67"/>
      <c r="HJR23" s="67"/>
      <c r="HJS23" s="67"/>
      <c r="HJT23" s="67"/>
      <c r="HJU23" s="67"/>
      <c r="HJV23" s="67"/>
      <c r="HJW23" s="67"/>
      <c r="HJX23" s="67"/>
      <c r="HJY23" s="67"/>
      <c r="HJZ23" s="67"/>
      <c r="HKA23" s="67"/>
      <c r="HKB23" s="67"/>
      <c r="HKC23" s="67"/>
      <c r="HKD23" s="67"/>
      <c r="HKE23" s="67"/>
      <c r="HKF23" s="67"/>
      <c r="HKG23" s="67"/>
      <c r="HKH23" s="67"/>
      <c r="HKI23" s="67"/>
      <c r="HKJ23" s="67"/>
      <c r="HKK23" s="67"/>
      <c r="HKL23" s="67"/>
      <c r="HKM23" s="67"/>
      <c r="HKN23" s="67"/>
      <c r="HKO23" s="67"/>
      <c r="HKP23" s="67"/>
      <c r="HKQ23" s="67"/>
      <c r="HKR23" s="67"/>
      <c r="HKS23" s="67"/>
      <c r="HKT23" s="67"/>
      <c r="HKU23" s="67"/>
      <c r="HKV23" s="67"/>
      <c r="HKW23" s="67"/>
      <c r="HKX23" s="67"/>
      <c r="HKY23" s="67"/>
      <c r="HKZ23" s="67"/>
      <c r="HLA23" s="67"/>
      <c r="HLB23" s="67"/>
      <c r="HLC23" s="67"/>
      <c r="HLD23" s="67"/>
      <c r="HLE23" s="67"/>
      <c r="HLF23" s="67"/>
      <c r="HLG23" s="67"/>
      <c r="HLH23" s="67"/>
      <c r="HLI23" s="67"/>
      <c r="HLJ23" s="67"/>
      <c r="HLK23" s="67"/>
      <c r="HLL23" s="67"/>
      <c r="HLM23" s="67"/>
      <c r="HLN23" s="67"/>
      <c r="HLO23" s="67"/>
      <c r="HLP23" s="67"/>
      <c r="HLQ23" s="67"/>
      <c r="HLR23" s="67"/>
      <c r="HLS23" s="67"/>
      <c r="HLT23" s="67"/>
      <c r="HLU23" s="67"/>
      <c r="HLV23" s="67"/>
      <c r="HLW23" s="67"/>
      <c r="HLX23" s="67"/>
      <c r="HLY23" s="67"/>
      <c r="HLZ23" s="67"/>
      <c r="HMA23" s="67"/>
      <c r="HMB23" s="67"/>
      <c r="HMC23" s="67"/>
      <c r="HMD23" s="67"/>
      <c r="HME23" s="67"/>
      <c r="HMF23" s="67"/>
      <c r="HMG23" s="67"/>
      <c r="HMH23" s="67"/>
      <c r="HMI23" s="67"/>
      <c r="HMJ23" s="67"/>
      <c r="HMK23" s="67"/>
      <c r="HML23" s="67"/>
      <c r="HMM23" s="67"/>
      <c r="HMN23" s="67"/>
      <c r="HMO23" s="67"/>
      <c r="HMP23" s="67"/>
      <c r="HMQ23" s="67"/>
      <c r="HMR23" s="67"/>
      <c r="HMS23" s="67"/>
      <c r="HMT23" s="67"/>
      <c r="HMU23" s="67"/>
      <c r="HMV23" s="67"/>
      <c r="HMW23" s="67"/>
      <c r="HMX23" s="67"/>
      <c r="HMY23" s="67"/>
      <c r="HMZ23" s="67"/>
      <c r="HNA23" s="67"/>
      <c r="HNB23" s="67"/>
      <c r="HNC23" s="67"/>
      <c r="HND23" s="67"/>
      <c r="HNE23" s="67"/>
      <c r="HNF23" s="67"/>
      <c r="HNG23" s="67"/>
      <c r="HNH23" s="67"/>
      <c r="HNI23" s="67"/>
      <c r="HNJ23" s="67"/>
      <c r="HNK23" s="67"/>
      <c r="HNL23" s="67"/>
      <c r="HNM23" s="67"/>
      <c r="HNN23" s="67"/>
      <c r="HNO23" s="67"/>
      <c r="HNP23" s="67"/>
      <c r="HNQ23" s="67"/>
      <c r="HNR23" s="67"/>
      <c r="HNS23" s="67"/>
      <c r="HNT23" s="67"/>
      <c r="HNU23" s="67"/>
      <c r="HNV23" s="67"/>
      <c r="HNW23" s="67"/>
      <c r="HNX23" s="67"/>
      <c r="HNY23" s="67"/>
      <c r="HNZ23" s="67"/>
      <c r="HOA23" s="67"/>
      <c r="HOB23" s="67"/>
      <c r="HOC23" s="67"/>
      <c r="HOD23" s="67"/>
      <c r="HOE23" s="67"/>
      <c r="HOF23" s="67"/>
      <c r="HOG23" s="67"/>
      <c r="HOH23" s="67"/>
      <c r="HOI23" s="67"/>
      <c r="HOJ23" s="67"/>
      <c r="HOK23" s="67"/>
      <c r="HOL23" s="67"/>
      <c r="HOM23" s="67"/>
      <c r="HON23" s="67"/>
      <c r="HOO23" s="67"/>
      <c r="HOP23" s="67"/>
      <c r="HOQ23" s="67"/>
      <c r="HOR23" s="67"/>
      <c r="HOS23" s="67"/>
      <c r="HOT23" s="67"/>
      <c r="HOU23" s="67"/>
      <c r="HOV23" s="67"/>
      <c r="HOW23" s="67"/>
      <c r="HOX23" s="67"/>
      <c r="HOY23" s="67"/>
      <c r="HOZ23" s="67"/>
      <c r="HPA23" s="67"/>
      <c r="HPB23" s="67"/>
      <c r="HPC23" s="67"/>
      <c r="HPD23" s="67"/>
      <c r="HPE23" s="67"/>
      <c r="HPF23" s="67"/>
      <c r="HPG23" s="67"/>
      <c r="HPH23" s="67"/>
      <c r="HPI23" s="67"/>
      <c r="HPJ23" s="67"/>
      <c r="HPK23" s="67"/>
      <c r="HPL23" s="67"/>
      <c r="HPM23" s="67"/>
      <c r="HPN23" s="67"/>
      <c r="HPO23" s="67"/>
      <c r="HPP23" s="67"/>
      <c r="HPQ23" s="67"/>
      <c r="HPR23" s="67"/>
      <c r="HPS23" s="67"/>
      <c r="HPT23" s="67"/>
      <c r="HPU23" s="67"/>
      <c r="HPV23" s="67"/>
      <c r="HPW23" s="67"/>
      <c r="HPX23" s="67"/>
      <c r="HPY23" s="67"/>
      <c r="HPZ23" s="67"/>
      <c r="HQA23" s="67"/>
      <c r="HQB23" s="67"/>
      <c r="HQC23" s="67"/>
      <c r="HQD23" s="67"/>
      <c r="HQE23" s="67"/>
      <c r="HQF23" s="67"/>
      <c r="HQG23" s="67"/>
      <c r="HQH23" s="67"/>
      <c r="HQI23" s="67"/>
      <c r="HQJ23" s="67"/>
      <c r="HQK23" s="67"/>
      <c r="HQL23" s="67"/>
      <c r="HQM23" s="67"/>
      <c r="HQN23" s="67"/>
      <c r="HQO23" s="67"/>
      <c r="HQP23" s="67"/>
      <c r="HQQ23" s="67"/>
      <c r="HQR23" s="67"/>
      <c r="HQS23" s="67"/>
      <c r="HQT23" s="67"/>
      <c r="HQU23" s="67"/>
      <c r="HQV23" s="67"/>
      <c r="HQW23" s="67"/>
      <c r="HQX23" s="67"/>
      <c r="HQY23" s="67"/>
      <c r="HQZ23" s="67"/>
      <c r="HRA23" s="67"/>
      <c r="HRB23" s="67"/>
      <c r="HRC23" s="67"/>
      <c r="HRD23" s="67"/>
      <c r="HRE23" s="67"/>
      <c r="HRF23" s="67"/>
      <c r="HRG23" s="67"/>
      <c r="HRH23" s="67"/>
      <c r="HRI23" s="67"/>
      <c r="HRJ23" s="67"/>
      <c r="HRK23" s="67"/>
      <c r="HRL23" s="67"/>
      <c r="HRM23" s="67"/>
      <c r="HRN23" s="67"/>
      <c r="HRO23" s="67"/>
      <c r="HRP23" s="67"/>
      <c r="HRQ23" s="67"/>
      <c r="HRR23" s="67"/>
      <c r="HRS23" s="67"/>
      <c r="HRT23" s="67"/>
      <c r="HRU23" s="67"/>
      <c r="HRV23" s="67"/>
      <c r="HRW23" s="67"/>
      <c r="HRX23" s="67"/>
      <c r="HRY23" s="67"/>
      <c r="HRZ23" s="67"/>
      <c r="HSA23" s="67"/>
      <c r="HSB23" s="67"/>
      <c r="HSC23" s="67"/>
      <c r="HSD23" s="67"/>
      <c r="HSE23" s="67"/>
      <c r="HSF23" s="67"/>
      <c r="HSG23" s="67"/>
      <c r="HSH23" s="67"/>
      <c r="HSI23" s="67"/>
      <c r="HSJ23" s="67"/>
      <c r="HSK23" s="67"/>
      <c r="HSL23" s="67"/>
      <c r="HSM23" s="67"/>
      <c r="HSN23" s="67"/>
      <c r="HSO23" s="67"/>
      <c r="HSP23" s="67"/>
      <c r="HSQ23" s="67"/>
      <c r="HSR23" s="67"/>
      <c r="HSS23" s="67"/>
      <c r="HST23" s="67"/>
      <c r="HSU23" s="67"/>
      <c r="HSV23" s="67"/>
      <c r="HSW23" s="67"/>
      <c r="HSX23" s="67"/>
      <c r="HSY23" s="67"/>
      <c r="HSZ23" s="67"/>
      <c r="HTA23" s="67"/>
      <c r="HTB23" s="67"/>
      <c r="HTC23" s="67"/>
      <c r="HTD23" s="67"/>
      <c r="HTE23" s="67"/>
      <c r="HTF23" s="67"/>
      <c r="HTG23" s="67"/>
      <c r="HTH23" s="67"/>
      <c r="HTI23" s="67"/>
      <c r="HTJ23" s="67"/>
      <c r="HTK23" s="67"/>
      <c r="HTL23" s="67"/>
      <c r="HTM23" s="67"/>
      <c r="HTN23" s="67"/>
      <c r="HTO23" s="67"/>
      <c r="HTP23" s="67"/>
      <c r="HTQ23" s="67"/>
      <c r="HTR23" s="67"/>
      <c r="HTS23" s="67"/>
      <c r="HTT23" s="67"/>
      <c r="HTU23" s="67"/>
      <c r="HTV23" s="67"/>
      <c r="HTW23" s="67"/>
      <c r="HTX23" s="67"/>
      <c r="HTY23" s="67"/>
      <c r="HTZ23" s="67"/>
      <c r="HUA23" s="67"/>
      <c r="HUB23" s="67"/>
      <c r="HUC23" s="67"/>
      <c r="HUD23" s="67"/>
      <c r="HUE23" s="67"/>
      <c r="HUF23" s="67"/>
      <c r="HUG23" s="67"/>
      <c r="HUH23" s="67"/>
      <c r="HUI23" s="67"/>
      <c r="HUJ23" s="67"/>
      <c r="HUK23" s="67"/>
      <c r="HUL23" s="67"/>
      <c r="HUM23" s="67"/>
      <c r="HUN23" s="67"/>
      <c r="HUO23" s="67"/>
      <c r="HUP23" s="67"/>
      <c r="HUQ23" s="67"/>
      <c r="HUR23" s="67"/>
      <c r="HUS23" s="67"/>
      <c r="HUT23" s="67"/>
      <c r="HUU23" s="67"/>
      <c r="HUV23" s="67"/>
      <c r="HUW23" s="67"/>
      <c r="HUX23" s="67"/>
      <c r="HUY23" s="67"/>
      <c r="HUZ23" s="67"/>
      <c r="HVA23" s="67"/>
      <c r="HVB23" s="67"/>
      <c r="HVC23" s="67"/>
      <c r="HVD23" s="67"/>
      <c r="HVE23" s="67"/>
      <c r="HVF23" s="67"/>
      <c r="HVG23" s="67"/>
      <c r="HVH23" s="67"/>
      <c r="HVI23" s="67"/>
      <c r="HVJ23" s="67"/>
      <c r="HVK23" s="67"/>
      <c r="HVL23" s="67"/>
      <c r="HVM23" s="67"/>
      <c r="HVN23" s="67"/>
      <c r="HVO23" s="67"/>
      <c r="HVP23" s="67"/>
      <c r="HVQ23" s="67"/>
      <c r="HVR23" s="67"/>
      <c r="HVS23" s="67"/>
      <c r="HVT23" s="67"/>
      <c r="HVU23" s="67"/>
      <c r="HVV23" s="67"/>
      <c r="HVW23" s="67"/>
      <c r="HVX23" s="67"/>
      <c r="HVY23" s="67"/>
      <c r="HVZ23" s="67"/>
      <c r="HWA23" s="67"/>
      <c r="HWB23" s="67"/>
      <c r="HWC23" s="67"/>
      <c r="HWD23" s="67"/>
      <c r="HWE23" s="67"/>
      <c r="HWF23" s="67"/>
      <c r="HWG23" s="67"/>
      <c r="HWH23" s="67"/>
      <c r="HWI23" s="67"/>
      <c r="HWJ23" s="67"/>
      <c r="HWK23" s="67"/>
      <c r="HWL23" s="67"/>
      <c r="HWM23" s="67"/>
      <c r="HWN23" s="67"/>
      <c r="HWO23" s="67"/>
      <c r="HWP23" s="67"/>
      <c r="HWQ23" s="67"/>
      <c r="HWR23" s="67"/>
      <c r="HWS23" s="67"/>
      <c r="HWT23" s="67"/>
      <c r="HWU23" s="67"/>
      <c r="HWV23" s="67"/>
      <c r="HWW23" s="67"/>
      <c r="HWX23" s="67"/>
      <c r="HWY23" s="67"/>
      <c r="HWZ23" s="67"/>
      <c r="HXA23" s="67"/>
      <c r="HXB23" s="67"/>
      <c r="HXC23" s="67"/>
      <c r="HXD23" s="67"/>
      <c r="HXE23" s="67"/>
      <c r="HXF23" s="67"/>
      <c r="HXG23" s="67"/>
      <c r="HXH23" s="67"/>
      <c r="HXI23" s="67"/>
      <c r="HXJ23" s="67"/>
      <c r="HXK23" s="67"/>
      <c r="HXL23" s="67"/>
      <c r="HXM23" s="67"/>
      <c r="HXN23" s="67"/>
      <c r="HXO23" s="67"/>
      <c r="HXP23" s="67"/>
      <c r="HXQ23" s="67"/>
      <c r="HXR23" s="67"/>
      <c r="HXS23" s="67"/>
      <c r="HXT23" s="67"/>
      <c r="HXU23" s="67"/>
      <c r="HXV23" s="67"/>
      <c r="HXW23" s="67"/>
      <c r="HXX23" s="67"/>
      <c r="HXY23" s="67"/>
      <c r="HXZ23" s="67"/>
      <c r="HYA23" s="67"/>
      <c r="HYB23" s="67"/>
      <c r="HYC23" s="67"/>
      <c r="HYD23" s="67"/>
      <c r="HYE23" s="67"/>
      <c r="HYF23" s="67"/>
      <c r="HYG23" s="67"/>
      <c r="HYH23" s="67"/>
      <c r="HYI23" s="67"/>
      <c r="HYJ23" s="67"/>
      <c r="HYK23" s="67"/>
      <c r="HYL23" s="67"/>
      <c r="HYM23" s="67"/>
      <c r="HYN23" s="67"/>
      <c r="HYO23" s="67"/>
      <c r="HYP23" s="67"/>
      <c r="HYQ23" s="67"/>
      <c r="HYR23" s="67"/>
      <c r="HYS23" s="67"/>
      <c r="HYT23" s="67"/>
      <c r="HYU23" s="67"/>
      <c r="HYV23" s="67"/>
      <c r="HYW23" s="67"/>
      <c r="HYX23" s="67"/>
      <c r="HYY23" s="67"/>
      <c r="HYZ23" s="67"/>
      <c r="HZA23" s="67"/>
      <c r="HZB23" s="67"/>
      <c r="HZC23" s="67"/>
      <c r="HZD23" s="67"/>
      <c r="HZE23" s="67"/>
      <c r="HZF23" s="67"/>
      <c r="HZG23" s="67"/>
      <c r="HZH23" s="67"/>
      <c r="HZI23" s="67"/>
      <c r="HZJ23" s="67"/>
      <c r="HZK23" s="67"/>
      <c r="HZL23" s="67"/>
      <c r="HZM23" s="67"/>
      <c r="HZN23" s="67"/>
      <c r="HZO23" s="67"/>
      <c r="HZP23" s="67"/>
      <c r="HZQ23" s="67"/>
      <c r="HZR23" s="67"/>
      <c r="HZS23" s="67"/>
      <c r="HZT23" s="67"/>
      <c r="HZU23" s="67"/>
      <c r="HZV23" s="67"/>
      <c r="HZW23" s="67"/>
      <c r="HZX23" s="67"/>
      <c r="HZY23" s="67"/>
      <c r="HZZ23" s="67"/>
      <c r="IAA23" s="67"/>
      <c r="IAB23" s="67"/>
      <c r="IAC23" s="67"/>
      <c r="IAD23" s="67"/>
      <c r="IAE23" s="67"/>
      <c r="IAF23" s="67"/>
      <c r="IAG23" s="67"/>
      <c r="IAH23" s="67"/>
      <c r="IAI23" s="67"/>
      <c r="IAJ23" s="67"/>
      <c r="IAK23" s="67"/>
      <c r="IAL23" s="67"/>
      <c r="IAM23" s="67"/>
      <c r="IAN23" s="67"/>
      <c r="IAO23" s="67"/>
      <c r="IAP23" s="67"/>
      <c r="IAQ23" s="67"/>
      <c r="IAR23" s="67"/>
      <c r="IAS23" s="67"/>
      <c r="IAT23" s="67"/>
      <c r="IAU23" s="67"/>
      <c r="IAV23" s="67"/>
      <c r="IAW23" s="67"/>
      <c r="IAX23" s="67"/>
      <c r="IAY23" s="67"/>
      <c r="IAZ23" s="67"/>
      <c r="IBA23" s="67"/>
      <c r="IBB23" s="67"/>
      <c r="IBC23" s="67"/>
      <c r="IBD23" s="67"/>
      <c r="IBE23" s="67"/>
      <c r="IBF23" s="67"/>
      <c r="IBG23" s="67"/>
      <c r="IBH23" s="67"/>
      <c r="IBI23" s="67"/>
      <c r="IBJ23" s="67"/>
      <c r="IBK23" s="67"/>
      <c r="IBL23" s="67"/>
      <c r="IBM23" s="67"/>
      <c r="IBN23" s="67"/>
      <c r="IBO23" s="67"/>
      <c r="IBP23" s="67"/>
      <c r="IBQ23" s="67"/>
      <c r="IBR23" s="67"/>
      <c r="IBS23" s="67"/>
      <c r="IBT23" s="67"/>
      <c r="IBU23" s="67"/>
      <c r="IBV23" s="67"/>
      <c r="IBW23" s="67"/>
      <c r="IBX23" s="67"/>
      <c r="IBY23" s="67"/>
      <c r="IBZ23" s="67"/>
      <c r="ICA23" s="67"/>
      <c r="ICB23" s="67"/>
      <c r="ICC23" s="67"/>
      <c r="ICD23" s="67"/>
      <c r="ICE23" s="67"/>
      <c r="ICF23" s="67"/>
      <c r="ICG23" s="67"/>
      <c r="ICH23" s="67"/>
      <c r="ICI23" s="67"/>
      <c r="ICJ23" s="67"/>
      <c r="ICK23" s="67"/>
      <c r="ICL23" s="67"/>
      <c r="ICM23" s="67"/>
      <c r="ICN23" s="67"/>
      <c r="ICO23" s="67"/>
      <c r="ICP23" s="67"/>
      <c r="ICQ23" s="67"/>
      <c r="ICR23" s="67"/>
      <c r="ICS23" s="67"/>
      <c r="ICT23" s="67"/>
      <c r="ICU23" s="67"/>
      <c r="ICV23" s="67"/>
      <c r="ICW23" s="67"/>
      <c r="ICX23" s="67"/>
      <c r="ICY23" s="67"/>
      <c r="ICZ23" s="67"/>
      <c r="IDA23" s="67"/>
      <c r="IDB23" s="67"/>
      <c r="IDC23" s="67"/>
      <c r="IDD23" s="67"/>
      <c r="IDE23" s="67"/>
      <c r="IDF23" s="67"/>
      <c r="IDG23" s="67"/>
      <c r="IDH23" s="67"/>
      <c r="IDI23" s="67"/>
      <c r="IDJ23" s="67"/>
      <c r="IDK23" s="67"/>
      <c r="IDL23" s="67"/>
      <c r="IDM23" s="67"/>
      <c r="IDN23" s="67"/>
      <c r="IDO23" s="67"/>
      <c r="IDP23" s="67"/>
      <c r="IDQ23" s="67"/>
      <c r="IDR23" s="67"/>
      <c r="IDS23" s="67"/>
      <c r="IDT23" s="67"/>
      <c r="IDU23" s="67"/>
      <c r="IDV23" s="67"/>
      <c r="IDW23" s="67"/>
      <c r="IDX23" s="67"/>
      <c r="IDY23" s="67"/>
      <c r="IDZ23" s="67"/>
      <c r="IEA23" s="67"/>
      <c r="IEB23" s="67"/>
      <c r="IEC23" s="67"/>
      <c r="IED23" s="67"/>
      <c r="IEE23" s="67"/>
      <c r="IEF23" s="67"/>
      <c r="IEG23" s="67"/>
      <c r="IEH23" s="67"/>
      <c r="IEI23" s="67"/>
      <c r="IEJ23" s="67"/>
      <c r="IEK23" s="67"/>
      <c r="IEL23" s="67"/>
      <c r="IEM23" s="67"/>
      <c r="IEN23" s="67"/>
      <c r="IEO23" s="67"/>
      <c r="IEP23" s="67"/>
      <c r="IEQ23" s="67"/>
      <c r="IER23" s="67"/>
      <c r="IES23" s="67"/>
      <c r="IET23" s="67"/>
      <c r="IEU23" s="67"/>
      <c r="IEV23" s="67"/>
      <c r="IEW23" s="67"/>
      <c r="IEX23" s="67"/>
      <c r="IEY23" s="67"/>
      <c r="IEZ23" s="67"/>
      <c r="IFA23" s="67"/>
      <c r="IFB23" s="67"/>
      <c r="IFC23" s="67"/>
      <c r="IFD23" s="67"/>
      <c r="IFE23" s="67"/>
      <c r="IFF23" s="67"/>
      <c r="IFG23" s="67"/>
      <c r="IFH23" s="67"/>
      <c r="IFI23" s="67"/>
      <c r="IFJ23" s="67"/>
      <c r="IFK23" s="67"/>
      <c r="IFL23" s="67"/>
      <c r="IFM23" s="67"/>
      <c r="IFN23" s="67"/>
      <c r="IFO23" s="67"/>
      <c r="IFP23" s="67"/>
      <c r="IFQ23" s="67"/>
      <c r="IFR23" s="67"/>
      <c r="IFS23" s="67"/>
      <c r="IFT23" s="67"/>
      <c r="IFU23" s="67"/>
      <c r="IFV23" s="67"/>
      <c r="IFW23" s="67"/>
      <c r="IFX23" s="67"/>
      <c r="IFY23" s="67"/>
      <c r="IFZ23" s="67"/>
      <c r="IGA23" s="67"/>
      <c r="IGB23" s="67"/>
      <c r="IGC23" s="67"/>
      <c r="IGD23" s="67"/>
      <c r="IGE23" s="67"/>
      <c r="IGF23" s="67"/>
      <c r="IGG23" s="67"/>
      <c r="IGH23" s="67"/>
      <c r="IGI23" s="67"/>
      <c r="IGJ23" s="67"/>
      <c r="IGK23" s="67"/>
      <c r="IGL23" s="67"/>
      <c r="IGM23" s="67"/>
      <c r="IGN23" s="67"/>
      <c r="IGO23" s="67"/>
      <c r="IGP23" s="67"/>
      <c r="IGQ23" s="67"/>
      <c r="IGR23" s="67"/>
      <c r="IGS23" s="67"/>
      <c r="IGT23" s="67"/>
      <c r="IGU23" s="67"/>
      <c r="IGV23" s="67"/>
      <c r="IGW23" s="67"/>
      <c r="IGX23" s="67"/>
      <c r="IGY23" s="67"/>
      <c r="IGZ23" s="67"/>
      <c r="IHA23" s="67"/>
      <c r="IHB23" s="67"/>
      <c r="IHC23" s="67"/>
      <c r="IHD23" s="67"/>
      <c r="IHE23" s="67"/>
      <c r="IHF23" s="67"/>
      <c r="IHG23" s="67"/>
      <c r="IHH23" s="67"/>
      <c r="IHI23" s="67"/>
      <c r="IHJ23" s="67"/>
      <c r="IHK23" s="67"/>
      <c r="IHL23" s="67"/>
      <c r="IHM23" s="67"/>
      <c r="IHN23" s="67"/>
      <c r="IHO23" s="67"/>
      <c r="IHP23" s="67"/>
      <c r="IHQ23" s="67"/>
      <c r="IHR23" s="67"/>
      <c r="IHS23" s="67"/>
      <c r="IHT23" s="67"/>
      <c r="IHU23" s="67"/>
      <c r="IHV23" s="67"/>
      <c r="IHW23" s="67"/>
      <c r="IHX23" s="67"/>
      <c r="IHY23" s="67"/>
      <c r="IHZ23" s="67"/>
      <c r="IIA23" s="67"/>
      <c r="IIB23" s="67"/>
      <c r="IIC23" s="67"/>
      <c r="IID23" s="67"/>
      <c r="IIE23" s="67"/>
      <c r="IIF23" s="67"/>
      <c r="IIG23" s="67"/>
      <c r="IIH23" s="67"/>
      <c r="III23" s="67"/>
      <c r="IIJ23" s="67"/>
      <c r="IIK23" s="67"/>
      <c r="IIL23" s="67"/>
      <c r="IIM23" s="67"/>
      <c r="IIN23" s="67"/>
      <c r="IIO23" s="67"/>
      <c r="IIP23" s="67"/>
      <c r="IIQ23" s="67"/>
      <c r="IIR23" s="67"/>
      <c r="IIS23" s="67"/>
      <c r="IIT23" s="67"/>
      <c r="IIU23" s="67"/>
      <c r="IIV23" s="67"/>
      <c r="IIW23" s="67"/>
      <c r="IIX23" s="67"/>
      <c r="IIY23" s="67"/>
      <c r="IIZ23" s="67"/>
      <c r="IJA23" s="67"/>
      <c r="IJB23" s="67"/>
      <c r="IJC23" s="67"/>
      <c r="IJD23" s="67"/>
      <c r="IJE23" s="67"/>
      <c r="IJF23" s="67"/>
      <c r="IJG23" s="67"/>
      <c r="IJH23" s="67"/>
      <c r="IJI23" s="67"/>
      <c r="IJJ23" s="67"/>
      <c r="IJK23" s="67"/>
      <c r="IJL23" s="67"/>
      <c r="IJM23" s="67"/>
      <c r="IJN23" s="67"/>
      <c r="IJO23" s="67"/>
      <c r="IJP23" s="67"/>
      <c r="IJQ23" s="67"/>
      <c r="IJR23" s="67"/>
      <c r="IJS23" s="67"/>
      <c r="IJT23" s="67"/>
      <c r="IJU23" s="67"/>
      <c r="IJV23" s="67"/>
      <c r="IJW23" s="67"/>
      <c r="IJX23" s="67"/>
      <c r="IJY23" s="67"/>
      <c r="IJZ23" s="67"/>
      <c r="IKA23" s="67"/>
      <c r="IKB23" s="67"/>
      <c r="IKC23" s="67"/>
      <c r="IKD23" s="67"/>
      <c r="IKE23" s="67"/>
      <c r="IKF23" s="67"/>
      <c r="IKG23" s="67"/>
      <c r="IKH23" s="67"/>
      <c r="IKI23" s="67"/>
      <c r="IKJ23" s="67"/>
      <c r="IKK23" s="67"/>
      <c r="IKL23" s="67"/>
      <c r="IKM23" s="67"/>
      <c r="IKN23" s="67"/>
      <c r="IKO23" s="67"/>
      <c r="IKP23" s="67"/>
      <c r="IKQ23" s="67"/>
      <c r="IKR23" s="67"/>
      <c r="IKS23" s="67"/>
      <c r="IKT23" s="67"/>
      <c r="IKU23" s="67"/>
      <c r="IKV23" s="67"/>
      <c r="IKW23" s="67"/>
      <c r="IKX23" s="67"/>
      <c r="IKY23" s="67"/>
      <c r="IKZ23" s="67"/>
      <c r="ILA23" s="67"/>
      <c r="ILB23" s="67"/>
      <c r="ILC23" s="67"/>
      <c r="ILD23" s="67"/>
      <c r="ILE23" s="67"/>
      <c r="ILF23" s="67"/>
      <c r="ILG23" s="67"/>
      <c r="ILH23" s="67"/>
      <c r="ILI23" s="67"/>
      <c r="ILJ23" s="67"/>
      <c r="ILK23" s="67"/>
      <c r="ILL23" s="67"/>
      <c r="ILM23" s="67"/>
      <c r="ILN23" s="67"/>
      <c r="ILO23" s="67"/>
      <c r="ILP23" s="67"/>
      <c r="ILQ23" s="67"/>
      <c r="ILR23" s="67"/>
      <c r="ILS23" s="67"/>
      <c r="ILT23" s="67"/>
      <c r="ILU23" s="67"/>
      <c r="ILV23" s="67"/>
      <c r="ILW23" s="67"/>
      <c r="ILX23" s="67"/>
      <c r="ILY23" s="67"/>
      <c r="ILZ23" s="67"/>
      <c r="IMA23" s="67"/>
      <c r="IMB23" s="67"/>
      <c r="IMC23" s="67"/>
      <c r="IMD23" s="67"/>
      <c r="IME23" s="67"/>
      <c r="IMF23" s="67"/>
      <c r="IMG23" s="67"/>
      <c r="IMH23" s="67"/>
      <c r="IMI23" s="67"/>
      <c r="IMJ23" s="67"/>
      <c r="IMK23" s="67"/>
      <c r="IML23" s="67"/>
      <c r="IMM23" s="67"/>
      <c r="IMN23" s="67"/>
      <c r="IMO23" s="67"/>
      <c r="IMP23" s="67"/>
      <c r="IMQ23" s="67"/>
      <c r="IMR23" s="67"/>
      <c r="IMS23" s="67"/>
      <c r="IMT23" s="67"/>
      <c r="IMU23" s="67"/>
      <c r="IMV23" s="67"/>
      <c r="IMW23" s="67"/>
      <c r="IMX23" s="67"/>
      <c r="IMY23" s="67"/>
      <c r="IMZ23" s="67"/>
      <c r="INA23" s="67"/>
      <c r="INB23" s="67"/>
      <c r="INC23" s="67"/>
      <c r="IND23" s="67"/>
      <c r="INE23" s="67"/>
      <c r="INF23" s="67"/>
      <c r="ING23" s="67"/>
      <c r="INH23" s="67"/>
      <c r="INI23" s="67"/>
      <c r="INJ23" s="67"/>
      <c r="INK23" s="67"/>
      <c r="INL23" s="67"/>
      <c r="INM23" s="67"/>
      <c r="INN23" s="67"/>
      <c r="INO23" s="67"/>
      <c r="INP23" s="67"/>
      <c r="INQ23" s="67"/>
      <c r="INR23" s="67"/>
      <c r="INS23" s="67"/>
      <c r="INT23" s="67"/>
      <c r="INU23" s="67"/>
      <c r="INV23" s="67"/>
      <c r="INW23" s="67"/>
      <c r="INX23" s="67"/>
      <c r="INY23" s="67"/>
      <c r="INZ23" s="67"/>
      <c r="IOA23" s="67"/>
      <c r="IOB23" s="67"/>
      <c r="IOC23" s="67"/>
      <c r="IOD23" s="67"/>
      <c r="IOE23" s="67"/>
      <c r="IOF23" s="67"/>
      <c r="IOG23" s="67"/>
      <c r="IOH23" s="67"/>
      <c r="IOI23" s="67"/>
      <c r="IOJ23" s="67"/>
      <c r="IOK23" s="67"/>
      <c r="IOL23" s="67"/>
      <c r="IOM23" s="67"/>
      <c r="ION23" s="67"/>
      <c r="IOO23" s="67"/>
      <c r="IOP23" s="67"/>
      <c r="IOQ23" s="67"/>
      <c r="IOR23" s="67"/>
      <c r="IOS23" s="67"/>
      <c r="IOT23" s="67"/>
      <c r="IOU23" s="67"/>
      <c r="IOV23" s="67"/>
      <c r="IOW23" s="67"/>
      <c r="IOX23" s="67"/>
      <c r="IOY23" s="67"/>
      <c r="IOZ23" s="67"/>
      <c r="IPA23" s="67"/>
      <c r="IPB23" s="67"/>
      <c r="IPC23" s="67"/>
      <c r="IPD23" s="67"/>
      <c r="IPE23" s="67"/>
      <c r="IPF23" s="67"/>
      <c r="IPG23" s="67"/>
      <c r="IPH23" s="67"/>
      <c r="IPI23" s="67"/>
      <c r="IPJ23" s="67"/>
      <c r="IPK23" s="67"/>
      <c r="IPL23" s="67"/>
      <c r="IPM23" s="67"/>
      <c r="IPN23" s="67"/>
      <c r="IPO23" s="67"/>
      <c r="IPP23" s="67"/>
      <c r="IPQ23" s="67"/>
      <c r="IPR23" s="67"/>
      <c r="IPS23" s="67"/>
      <c r="IPT23" s="67"/>
      <c r="IPU23" s="67"/>
      <c r="IPV23" s="67"/>
      <c r="IPW23" s="67"/>
      <c r="IPX23" s="67"/>
      <c r="IPY23" s="67"/>
      <c r="IPZ23" s="67"/>
      <c r="IQA23" s="67"/>
      <c r="IQB23" s="67"/>
      <c r="IQC23" s="67"/>
      <c r="IQD23" s="67"/>
      <c r="IQE23" s="67"/>
      <c r="IQF23" s="67"/>
      <c r="IQG23" s="67"/>
      <c r="IQH23" s="67"/>
      <c r="IQI23" s="67"/>
      <c r="IQJ23" s="67"/>
      <c r="IQK23" s="67"/>
      <c r="IQL23" s="67"/>
      <c r="IQM23" s="67"/>
      <c r="IQN23" s="67"/>
      <c r="IQO23" s="67"/>
      <c r="IQP23" s="67"/>
      <c r="IQQ23" s="67"/>
      <c r="IQR23" s="67"/>
      <c r="IQS23" s="67"/>
      <c r="IQT23" s="67"/>
      <c r="IQU23" s="67"/>
      <c r="IQV23" s="67"/>
      <c r="IQW23" s="67"/>
      <c r="IQX23" s="67"/>
      <c r="IQY23" s="67"/>
      <c r="IQZ23" s="67"/>
      <c r="IRA23" s="67"/>
      <c r="IRB23" s="67"/>
      <c r="IRC23" s="67"/>
      <c r="IRD23" s="67"/>
      <c r="IRE23" s="67"/>
      <c r="IRF23" s="67"/>
      <c r="IRG23" s="67"/>
      <c r="IRH23" s="67"/>
      <c r="IRI23" s="67"/>
      <c r="IRJ23" s="67"/>
      <c r="IRK23" s="67"/>
      <c r="IRL23" s="67"/>
      <c r="IRM23" s="67"/>
      <c r="IRN23" s="67"/>
      <c r="IRO23" s="67"/>
      <c r="IRP23" s="67"/>
      <c r="IRQ23" s="67"/>
      <c r="IRR23" s="67"/>
      <c r="IRS23" s="67"/>
      <c r="IRT23" s="67"/>
      <c r="IRU23" s="67"/>
      <c r="IRV23" s="67"/>
      <c r="IRW23" s="67"/>
      <c r="IRX23" s="67"/>
      <c r="IRY23" s="67"/>
      <c r="IRZ23" s="67"/>
      <c r="ISA23" s="67"/>
      <c r="ISB23" s="67"/>
      <c r="ISC23" s="67"/>
      <c r="ISD23" s="67"/>
      <c r="ISE23" s="67"/>
      <c r="ISF23" s="67"/>
      <c r="ISG23" s="67"/>
      <c r="ISH23" s="67"/>
      <c r="ISI23" s="67"/>
      <c r="ISJ23" s="67"/>
      <c r="ISK23" s="67"/>
      <c r="ISL23" s="67"/>
      <c r="ISM23" s="67"/>
      <c r="ISN23" s="67"/>
      <c r="ISO23" s="67"/>
      <c r="ISP23" s="67"/>
      <c r="ISQ23" s="67"/>
      <c r="ISR23" s="67"/>
      <c r="ISS23" s="67"/>
      <c r="IST23" s="67"/>
      <c r="ISU23" s="67"/>
      <c r="ISV23" s="67"/>
      <c r="ISW23" s="67"/>
      <c r="ISX23" s="67"/>
      <c r="ISY23" s="67"/>
      <c r="ISZ23" s="67"/>
      <c r="ITA23" s="67"/>
      <c r="ITB23" s="67"/>
      <c r="ITC23" s="67"/>
      <c r="ITD23" s="67"/>
      <c r="ITE23" s="67"/>
      <c r="ITF23" s="67"/>
      <c r="ITG23" s="67"/>
      <c r="ITH23" s="67"/>
      <c r="ITI23" s="67"/>
      <c r="ITJ23" s="67"/>
      <c r="ITK23" s="67"/>
      <c r="ITL23" s="67"/>
      <c r="ITM23" s="67"/>
      <c r="ITN23" s="67"/>
      <c r="ITO23" s="67"/>
      <c r="ITP23" s="67"/>
      <c r="ITQ23" s="67"/>
      <c r="ITR23" s="67"/>
      <c r="ITS23" s="67"/>
      <c r="ITT23" s="67"/>
      <c r="ITU23" s="67"/>
      <c r="ITV23" s="67"/>
      <c r="ITW23" s="67"/>
      <c r="ITX23" s="67"/>
      <c r="ITY23" s="67"/>
      <c r="ITZ23" s="67"/>
      <c r="IUA23" s="67"/>
      <c r="IUB23" s="67"/>
      <c r="IUC23" s="67"/>
      <c r="IUD23" s="67"/>
      <c r="IUE23" s="67"/>
      <c r="IUF23" s="67"/>
      <c r="IUG23" s="67"/>
      <c r="IUH23" s="67"/>
      <c r="IUI23" s="67"/>
      <c r="IUJ23" s="67"/>
      <c r="IUK23" s="67"/>
      <c r="IUL23" s="67"/>
      <c r="IUM23" s="67"/>
      <c r="IUN23" s="67"/>
      <c r="IUO23" s="67"/>
      <c r="IUP23" s="67"/>
      <c r="IUQ23" s="67"/>
      <c r="IUR23" s="67"/>
      <c r="IUS23" s="67"/>
      <c r="IUT23" s="67"/>
      <c r="IUU23" s="67"/>
      <c r="IUV23" s="67"/>
      <c r="IUW23" s="67"/>
      <c r="IUX23" s="67"/>
      <c r="IUY23" s="67"/>
      <c r="IUZ23" s="67"/>
      <c r="IVA23" s="67"/>
      <c r="IVB23" s="67"/>
      <c r="IVC23" s="67"/>
      <c r="IVD23" s="67"/>
      <c r="IVE23" s="67"/>
      <c r="IVF23" s="67"/>
      <c r="IVG23" s="67"/>
      <c r="IVH23" s="67"/>
      <c r="IVI23" s="67"/>
      <c r="IVJ23" s="67"/>
      <c r="IVK23" s="67"/>
      <c r="IVL23" s="67"/>
      <c r="IVM23" s="67"/>
      <c r="IVN23" s="67"/>
      <c r="IVO23" s="67"/>
      <c r="IVP23" s="67"/>
      <c r="IVQ23" s="67"/>
      <c r="IVR23" s="67"/>
      <c r="IVS23" s="67"/>
      <c r="IVT23" s="67"/>
      <c r="IVU23" s="67"/>
      <c r="IVV23" s="67"/>
      <c r="IVW23" s="67"/>
      <c r="IVX23" s="67"/>
      <c r="IVY23" s="67"/>
      <c r="IVZ23" s="67"/>
      <c r="IWA23" s="67"/>
      <c r="IWB23" s="67"/>
      <c r="IWC23" s="67"/>
      <c r="IWD23" s="67"/>
      <c r="IWE23" s="67"/>
      <c r="IWF23" s="67"/>
      <c r="IWG23" s="67"/>
      <c r="IWH23" s="67"/>
      <c r="IWI23" s="67"/>
      <c r="IWJ23" s="67"/>
      <c r="IWK23" s="67"/>
      <c r="IWL23" s="67"/>
      <c r="IWM23" s="67"/>
      <c r="IWN23" s="67"/>
      <c r="IWO23" s="67"/>
      <c r="IWP23" s="67"/>
      <c r="IWQ23" s="67"/>
      <c r="IWR23" s="67"/>
      <c r="IWS23" s="67"/>
      <c r="IWT23" s="67"/>
      <c r="IWU23" s="67"/>
      <c r="IWV23" s="67"/>
      <c r="IWW23" s="67"/>
      <c r="IWX23" s="67"/>
      <c r="IWY23" s="67"/>
      <c r="IWZ23" s="67"/>
      <c r="IXA23" s="67"/>
      <c r="IXB23" s="67"/>
      <c r="IXC23" s="67"/>
      <c r="IXD23" s="67"/>
      <c r="IXE23" s="67"/>
      <c r="IXF23" s="67"/>
      <c r="IXG23" s="67"/>
      <c r="IXH23" s="67"/>
      <c r="IXI23" s="67"/>
      <c r="IXJ23" s="67"/>
      <c r="IXK23" s="67"/>
      <c r="IXL23" s="67"/>
      <c r="IXM23" s="67"/>
      <c r="IXN23" s="67"/>
      <c r="IXO23" s="67"/>
      <c r="IXP23" s="67"/>
      <c r="IXQ23" s="67"/>
      <c r="IXR23" s="67"/>
      <c r="IXS23" s="67"/>
      <c r="IXT23" s="67"/>
      <c r="IXU23" s="67"/>
      <c r="IXV23" s="67"/>
      <c r="IXW23" s="67"/>
      <c r="IXX23" s="67"/>
      <c r="IXY23" s="67"/>
      <c r="IXZ23" s="67"/>
      <c r="IYA23" s="67"/>
      <c r="IYB23" s="67"/>
      <c r="IYC23" s="67"/>
      <c r="IYD23" s="67"/>
      <c r="IYE23" s="67"/>
      <c r="IYF23" s="67"/>
      <c r="IYG23" s="67"/>
      <c r="IYH23" s="67"/>
      <c r="IYI23" s="67"/>
      <c r="IYJ23" s="67"/>
      <c r="IYK23" s="67"/>
      <c r="IYL23" s="67"/>
      <c r="IYM23" s="67"/>
      <c r="IYN23" s="67"/>
      <c r="IYO23" s="67"/>
      <c r="IYP23" s="67"/>
      <c r="IYQ23" s="67"/>
      <c r="IYR23" s="67"/>
      <c r="IYS23" s="67"/>
      <c r="IYT23" s="67"/>
      <c r="IYU23" s="67"/>
      <c r="IYV23" s="67"/>
      <c r="IYW23" s="67"/>
      <c r="IYX23" s="67"/>
      <c r="IYY23" s="67"/>
      <c r="IYZ23" s="67"/>
      <c r="IZA23" s="67"/>
      <c r="IZB23" s="67"/>
      <c r="IZC23" s="67"/>
      <c r="IZD23" s="67"/>
      <c r="IZE23" s="67"/>
      <c r="IZF23" s="67"/>
      <c r="IZG23" s="67"/>
      <c r="IZH23" s="67"/>
      <c r="IZI23" s="67"/>
      <c r="IZJ23" s="67"/>
      <c r="IZK23" s="67"/>
      <c r="IZL23" s="67"/>
      <c r="IZM23" s="67"/>
      <c r="IZN23" s="67"/>
      <c r="IZO23" s="67"/>
      <c r="IZP23" s="67"/>
      <c r="IZQ23" s="67"/>
      <c r="IZR23" s="67"/>
      <c r="IZS23" s="67"/>
      <c r="IZT23" s="67"/>
      <c r="IZU23" s="67"/>
      <c r="IZV23" s="67"/>
      <c r="IZW23" s="67"/>
      <c r="IZX23" s="67"/>
      <c r="IZY23" s="67"/>
      <c r="IZZ23" s="67"/>
      <c r="JAA23" s="67"/>
      <c r="JAB23" s="67"/>
      <c r="JAC23" s="67"/>
      <c r="JAD23" s="67"/>
      <c r="JAE23" s="67"/>
      <c r="JAF23" s="67"/>
      <c r="JAG23" s="67"/>
      <c r="JAH23" s="67"/>
      <c r="JAI23" s="67"/>
      <c r="JAJ23" s="67"/>
      <c r="JAK23" s="67"/>
      <c r="JAL23" s="67"/>
      <c r="JAM23" s="67"/>
      <c r="JAN23" s="67"/>
      <c r="JAO23" s="67"/>
      <c r="JAP23" s="67"/>
      <c r="JAQ23" s="67"/>
      <c r="JAR23" s="67"/>
      <c r="JAS23" s="67"/>
      <c r="JAT23" s="67"/>
      <c r="JAU23" s="67"/>
      <c r="JAV23" s="67"/>
      <c r="JAW23" s="67"/>
      <c r="JAX23" s="67"/>
      <c r="JAY23" s="67"/>
      <c r="JAZ23" s="67"/>
      <c r="JBA23" s="67"/>
      <c r="JBB23" s="67"/>
      <c r="JBC23" s="67"/>
      <c r="JBD23" s="67"/>
      <c r="JBE23" s="67"/>
      <c r="JBF23" s="67"/>
      <c r="JBG23" s="67"/>
      <c r="JBH23" s="67"/>
      <c r="JBI23" s="67"/>
      <c r="JBJ23" s="67"/>
      <c r="JBK23" s="67"/>
      <c r="JBL23" s="67"/>
      <c r="JBM23" s="67"/>
      <c r="JBN23" s="67"/>
      <c r="JBO23" s="67"/>
      <c r="JBP23" s="67"/>
      <c r="JBQ23" s="67"/>
      <c r="JBR23" s="67"/>
      <c r="JBS23" s="67"/>
      <c r="JBT23" s="67"/>
      <c r="JBU23" s="67"/>
      <c r="JBV23" s="67"/>
      <c r="JBW23" s="67"/>
      <c r="JBX23" s="67"/>
      <c r="JBY23" s="67"/>
      <c r="JBZ23" s="67"/>
      <c r="JCA23" s="67"/>
      <c r="JCB23" s="67"/>
      <c r="JCC23" s="67"/>
      <c r="JCD23" s="67"/>
      <c r="JCE23" s="67"/>
      <c r="JCF23" s="67"/>
      <c r="JCG23" s="67"/>
      <c r="JCH23" s="67"/>
      <c r="JCI23" s="67"/>
      <c r="JCJ23" s="67"/>
      <c r="JCK23" s="67"/>
      <c r="JCL23" s="67"/>
      <c r="JCM23" s="67"/>
      <c r="JCN23" s="67"/>
      <c r="JCO23" s="67"/>
      <c r="JCP23" s="67"/>
      <c r="JCQ23" s="67"/>
      <c r="JCR23" s="67"/>
      <c r="JCS23" s="67"/>
      <c r="JCT23" s="67"/>
      <c r="JCU23" s="67"/>
      <c r="JCV23" s="67"/>
      <c r="JCW23" s="67"/>
      <c r="JCX23" s="67"/>
      <c r="JCY23" s="67"/>
      <c r="JCZ23" s="67"/>
      <c r="JDA23" s="67"/>
      <c r="JDB23" s="67"/>
      <c r="JDC23" s="67"/>
      <c r="JDD23" s="67"/>
      <c r="JDE23" s="67"/>
      <c r="JDF23" s="67"/>
      <c r="JDG23" s="67"/>
      <c r="JDH23" s="67"/>
      <c r="JDI23" s="67"/>
      <c r="JDJ23" s="67"/>
      <c r="JDK23" s="67"/>
      <c r="JDL23" s="67"/>
      <c r="JDM23" s="67"/>
      <c r="JDN23" s="67"/>
      <c r="JDO23" s="67"/>
      <c r="JDP23" s="67"/>
      <c r="JDQ23" s="67"/>
      <c r="JDR23" s="67"/>
      <c r="JDS23" s="67"/>
      <c r="JDT23" s="67"/>
      <c r="JDU23" s="67"/>
      <c r="JDV23" s="67"/>
      <c r="JDW23" s="67"/>
      <c r="JDX23" s="67"/>
      <c r="JDY23" s="67"/>
      <c r="JDZ23" s="67"/>
      <c r="JEA23" s="67"/>
      <c r="JEB23" s="67"/>
      <c r="JEC23" s="67"/>
      <c r="JED23" s="67"/>
      <c r="JEE23" s="67"/>
      <c r="JEF23" s="67"/>
      <c r="JEG23" s="67"/>
      <c r="JEH23" s="67"/>
      <c r="JEI23" s="67"/>
      <c r="JEJ23" s="67"/>
      <c r="JEK23" s="67"/>
      <c r="JEL23" s="67"/>
      <c r="JEM23" s="67"/>
      <c r="JEN23" s="67"/>
      <c r="JEO23" s="67"/>
      <c r="JEP23" s="67"/>
      <c r="JEQ23" s="67"/>
      <c r="JER23" s="67"/>
      <c r="JES23" s="67"/>
      <c r="JET23" s="67"/>
      <c r="JEU23" s="67"/>
      <c r="JEV23" s="67"/>
      <c r="JEW23" s="67"/>
      <c r="JEX23" s="67"/>
      <c r="JEY23" s="67"/>
      <c r="JEZ23" s="67"/>
      <c r="JFA23" s="67"/>
      <c r="JFB23" s="67"/>
      <c r="JFC23" s="67"/>
      <c r="JFD23" s="67"/>
      <c r="JFE23" s="67"/>
      <c r="JFF23" s="67"/>
      <c r="JFG23" s="67"/>
      <c r="JFH23" s="67"/>
      <c r="JFI23" s="67"/>
      <c r="JFJ23" s="67"/>
      <c r="JFK23" s="67"/>
      <c r="JFL23" s="67"/>
      <c r="JFM23" s="67"/>
      <c r="JFN23" s="67"/>
      <c r="JFO23" s="67"/>
      <c r="JFP23" s="67"/>
      <c r="JFQ23" s="67"/>
      <c r="JFR23" s="67"/>
      <c r="JFS23" s="67"/>
      <c r="JFT23" s="67"/>
      <c r="JFU23" s="67"/>
      <c r="JFV23" s="67"/>
      <c r="JFW23" s="67"/>
      <c r="JFX23" s="67"/>
      <c r="JFY23" s="67"/>
      <c r="JFZ23" s="67"/>
      <c r="JGA23" s="67"/>
      <c r="JGB23" s="67"/>
      <c r="JGC23" s="67"/>
      <c r="JGD23" s="67"/>
      <c r="JGE23" s="67"/>
      <c r="JGF23" s="67"/>
      <c r="JGG23" s="67"/>
      <c r="JGH23" s="67"/>
      <c r="JGI23" s="67"/>
      <c r="JGJ23" s="67"/>
      <c r="JGK23" s="67"/>
      <c r="JGL23" s="67"/>
      <c r="JGM23" s="67"/>
      <c r="JGN23" s="67"/>
      <c r="JGO23" s="67"/>
      <c r="JGP23" s="67"/>
      <c r="JGQ23" s="67"/>
      <c r="JGR23" s="67"/>
      <c r="JGS23" s="67"/>
      <c r="JGT23" s="67"/>
      <c r="JGU23" s="67"/>
      <c r="JGV23" s="67"/>
      <c r="JGW23" s="67"/>
      <c r="JGX23" s="67"/>
      <c r="JGY23" s="67"/>
      <c r="JGZ23" s="67"/>
      <c r="JHA23" s="67"/>
      <c r="JHB23" s="67"/>
      <c r="JHC23" s="67"/>
      <c r="JHD23" s="67"/>
      <c r="JHE23" s="67"/>
      <c r="JHF23" s="67"/>
      <c r="JHG23" s="67"/>
      <c r="JHH23" s="67"/>
      <c r="JHI23" s="67"/>
      <c r="JHJ23" s="67"/>
      <c r="JHK23" s="67"/>
      <c r="JHL23" s="67"/>
      <c r="JHM23" s="67"/>
      <c r="JHN23" s="67"/>
      <c r="JHO23" s="67"/>
      <c r="JHP23" s="67"/>
      <c r="JHQ23" s="67"/>
      <c r="JHR23" s="67"/>
      <c r="JHS23" s="67"/>
      <c r="JHT23" s="67"/>
      <c r="JHU23" s="67"/>
      <c r="JHV23" s="67"/>
      <c r="JHW23" s="67"/>
      <c r="JHX23" s="67"/>
      <c r="JHY23" s="67"/>
      <c r="JHZ23" s="67"/>
      <c r="JIA23" s="67"/>
      <c r="JIB23" s="67"/>
      <c r="JIC23" s="67"/>
      <c r="JID23" s="67"/>
      <c r="JIE23" s="67"/>
      <c r="JIF23" s="67"/>
      <c r="JIG23" s="67"/>
      <c r="JIH23" s="67"/>
      <c r="JII23" s="67"/>
      <c r="JIJ23" s="67"/>
      <c r="JIK23" s="67"/>
      <c r="JIL23" s="67"/>
      <c r="JIM23" s="67"/>
      <c r="JIN23" s="67"/>
      <c r="JIO23" s="67"/>
      <c r="JIP23" s="67"/>
      <c r="JIQ23" s="67"/>
      <c r="JIR23" s="67"/>
      <c r="JIS23" s="67"/>
      <c r="JIT23" s="67"/>
      <c r="JIU23" s="67"/>
      <c r="JIV23" s="67"/>
      <c r="JIW23" s="67"/>
      <c r="JIX23" s="67"/>
      <c r="JIY23" s="67"/>
      <c r="JIZ23" s="67"/>
      <c r="JJA23" s="67"/>
      <c r="JJB23" s="67"/>
      <c r="JJC23" s="67"/>
      <c r="JJD23" s="67"/>
      <c r="JJE23" s="67"/>
      <c r="JJF23" s="67"/>
      <c r="JJG23" s="67"/>
      <c r="JJH23" s="67"/>
      <c r="JJI23" s="67"/>
      <c r="JJJ23" s="67"/>
      <c r="JJK23" s="67"/>
      <c r="JJL23" s="67"/>
      <c r="JJM23" s="67"/>
      <c r="JJN23" s="67"/>
      <c r="JJO23" s="67"/>
      <c r="JJP23" s="67"/>
      <c r="JJQ23" s="67"/>
      <c r="JJR23" s="67"/>
      <c r="JJS23" s="67"/>
      <c r="JJT23" s="67"/>
      <c r="JJU23" s="67"/>
      <c r="JJV23" s="67"/>
      <c r="JJW23" s="67"/>
      <c r="JJX23" s="67"/>
      <c r="JJY23" s="67"/>
      <c r="JJZ23" s="67"/>
      <c r="JKA23" s="67"/>
      <c r="JKB23" s="67"/>
      <c r="JKC23" s="67"/>
      <c r="JKD23" s="67"/>
      <c r="JKE23" s="67"/>
      <c r="JKF23" s="67"/>
      <c r="JKG23" s="67"/>
      <c r="JKH23" s="67"/>
      <c r="JKI23" s="67"/>
      <c r="JKJ23" s="67"/>
      <c r="JKK23" s="67"/>
      <c r="JKL23" s="67"/>
      <c r="JKM23" s="67"/>
      <c r="JKN23" s="67"/>
      <c r="JKO23" s="67"/>
      <c r="JKP23" s="67"/>
      <c r="JKQ23" s="67"/>
      <c r="JKR23" s="67"/>
      <c r="JKS23" s="67"/>
      <c r="JKT23" s="67"/>
      <c r="JKU23" s="67"/>
      <c r="JKV23" s="67"/>
      <c r="JKW23" s="67"/>
      <c r="JKX23" s="67"/>
      <c r="JKY23" s="67"/>
      <c r="JKZ23" s="67"/>
      <c r="JLA23" s="67"/>
      <c r="JLB23" s="67"/>
      <c r="JLC23" s="67"/>
      <c r="JLD23" s="67"/>
      <c r="JLE23" s="67"/>
      <c r="JLF23" s="67"/>
      <c r="JLG23" s="67"/>
      <c r="JLH23" s="67"/>
      <c r="JLI23" s="67"/>
      <c r="JLJ23" s="67"/>
      <c r="JLK23" s="67"/>
      <c r="JLL23" s="67"/>
      <c r="JLM23" s="67"/>
      <c r="JLN23" s="67"/>
      <c r="JLO23" s="67"/>
      <c r="JLP23" s="67"/>
      <c r="JLQ23" s="67"/>
      <c r="JLR23" s="67"/>
      <c r="JLS23" s="67"/>
      <c r="JLT23" s="67"/>
      <c r="JLU23" s="67"/>
      <c r="JLV23" s="67"/>
      <c r="JLW23" s="67"/>
      <c r="JLX23" s="67"/>
      <c r="JLY23" s="67"/>
      <c r="JLZ23" s="67"/>
      <c r="JMA23" s="67"/>
      <c r="JMB23" s="67"/>
      <c r="JMC23" s="67"/>
      <c r="JMD23" s="67"/>
      <c r="JME23" s="67"/>
      <c r="JMF23" s="67"/>
      <c r="JMG23" s="67"/>
      <c r="JMH23" s="67"/>
      <c r="JMI23" s="67"/>
      <c r="JMJ23" s="67"/>
      <c r="JMK23" s="67"/>
      <c r="JML23" s="67"/>
      <c r="JMM23" s="67"/>
      <c r="JMN23" s="67"/>
      <c r="JMO23" s="67"/>
      <c r="JMP23" s="67"/>
      <c r="JMQ23" s="67"/>
      <c r="JMR23" s="67"/>
      <c r="JMS23" s="67"/>
      <c r="JMT23" s="67"/>
      <c r="JMU23" s="67"/>
      <c r="JMV23" s="67"/>
      <c r="JMW23" s="67"/>
      <c r="JMX23" s="67"/>
      <c r="JMY23" s="67"/>
      <c r="JMZ23" s="67"/>
      <c r="JNA23" s="67"/>
      <c r="JNB23" s="67"/>
      <c r="JNC23" s="67"/>
      <c r="JND23" s="67"/>
      <c r="JNE23" s="67"/>
      <c r="JNF23" s="67"/>
      <c r="JNG23" s="67"/>
      <c r="JNH23" s="67"/>
      <c r="JNI23" s="67"/>
      <c r="JNJ23" s="67"/>
      <c r="JNK23" s="67"/>
      <c r="JNL23" s="67"/>
      <c r="JNM23" s="67"/>
      <c r="JNN23" s="67"/>
      <c r="JNO23" s="67"/>
      <c r="JNP23" s="67"/>
      <c r="JNQ23" s="67"/>
      <c r="JNR23" s="67"/>
      <c r="JNS23" s="67"/>
      <c r="JNT23" s="67"/>
      <c r="JNU23" s="67"/>
      <c r="JNV23" s="67"/>
      <c r="JNW23" s="67"/>
      <c r="JNX23" s="67"/>
      <c r="JNY23" s="67"/>
      <c r="JNZ23" s="67"/>
      <c r="JOA23" s="67"/>
      <c r="JOB23" s="67"/>
      <c r="JOC23" s="67"/>
      <c r="JOD23" s="67"/>
      <c r="JOE23" s="67"/>
      <c r="JOF23" s="67"/>
      <c r="JOG23" s="67"/>
      <c r="JOH23" s="67"/>
      <c r="JOI23" s="67"/>
      <c r="JOJ23" s="67"/>
      <c r="JOK23" s="67"/>
      <c r="JOL23" s="67"/>
      <c r="JOM23" s="67"/>
      <c r="JON23" s="67"/>
      <c r="JOO23" s="67"/>
      <c r="JOP23" s="67"/>
      <c r="JOQ23" s="67"/>
      <c r="JOR23" s="67"/>
      <c r="JOS23" s="67"/>
      <c r="JOT23" s="67"/>
      <c r="JOU23" s="67"/>
      <c r="JOV23" s="67"/>
      <c r="JOW23" s="67"/>
      <c r="JOX23" s="67"/>
      <c r="JOY23" s="67"/>
      <c r="JOZ23" s="67"/>
      <c r="JPA23" s="67"/>
      <c r="JPB23" s="67"/>
      <c r="JPC23" s="67"/>
      <c r="JPD23" s="67"/>
      <c r="JPE23" s="67"/>
      <c r="JPF23" s="67"/>
      <c r="JPG23" s="67"/>
      <c r="JPH23" s="67"/>
      <c r="JPI23" s="67"/>
      <c r="JPJ23" s="67"/>
      <c r="JPK23" s="67"/>
      <c r="JPL23" s="67"/>
      <c r="JPM23" s="67"/>
      <c r="JPN23" s="67"/>
      <c r="JPO23" s="67"/>
      <c r="JPP23" s="67"/>
      <c r="JPQ23" s="67"/>
      <c r="JPR23" s="67"/>
      <c r="JPS23" s="67"/>
      <c r="JPT23" s="67"/>
      <c r="JPU23" s="67"/>
      <c r="JPV23" s="67"/>
      <c r="JPW23" s="67"/>
      <c r="JPX23" s="67"/>
      <c r="JPY23" s="67"/>
      <c r="JPZ23" s="67"/>
      <c r="JQA23" s="67"/>
      <c r="JQB23" s="67"/>
      <c r="JQC23" s="67"/>
      <c r="JQD23" s="67"/>
      <c r="JQE23" s="67"/>
      <c r="JQF23" s="67"/>
      <c r="JQG23" s="67"/>
      <c r="JQH23" s="67"/>
      <c r="JQI23" s="67"/>
      <c r="JQJ23" s="67"/>
      <c r="JQK23" s="67"/>
      <c r="JQL23" s="67"/>
      <c r="JQM23" s="67"/>
      <c r="JQN23" s="67"/>
      <c r="JQO23" s="67"/>
      <c r="JQP23" s="67"/>
      <c r="JQQ23" s="67"/>
      <c r="JQR23" s="67"/>
      <c r="JQS23" s="67"/>
      <c r="JQT23" s="67"/>
      <c r="JQU23" s="67"/>
      <c r="JQV23" s="67"/>
      <c r="JQW23" s="67"/>
      <c r="JQX23" s="67"/>
      <c r="JQY23" s="67"/>
      <c r="JQZ23" s="67"/>
      <c r="JRA23" s="67"/>
      <c r="JRB23" s="67"/>
      <c r="JRC23" s="67"/>
      <c r="JRD23" s="67"/>
      <c r="JRE23" s="67"/>
      <c r="JRF23" s="67"/>
      <c r="JRG23" s="67"/>
      <c r="JRH23" s="67"/>
      <c r="JRI23" s="67"/>
      <c r="JRJ23" s="67"/>
      <c r="JRK23" s="67"/>
      <c r="JRL23" s="67"/>
      <c r="JRM23" s="67"/>
      <c r="JRN23" s="67"/>
      <c r="JRO23" s="67"/>
      <c r="JRP23" s="67"/>
      <c r="JRQ23" s="67"/>
      <c r="JRR23" s="67"/>
      <c r="JRS23" s="67"/>
      <c r="JRT23" s="67"/>
      <c r="JRU23" s="67"/>
      <c r="JRV23" s="67"/>
      <c r="JRW23" s="67"/>
      <c r="JRX23" s="67"/>
      <c r="JRY23" s="67"/>
      <c r="JRZ23" s="67"/>
      <c r="JSA23" s="67"/>
      <c r="JSB23" s="67"/>
      <c r="JSC23" s="67"/>
      <c r="JSD23" s="67"/>
      <c r="JSE23" s="67"/>
      <c r="JSF23" s="67"/>
      <c r="JSG23" s="67"/>
      <c r="JSH23" s="67"/>
      <c r="JSI23" s="67"/>
      <c r="JSJ23" s="67"/>
      <c r="JSK23" s="67"/>
      <c r="JSL23" s="67"/>
      <c r="JSM23" s="67"/>
      <c r="JSN23" s="67"/>
      <c r="JSO23" s="67"/>
      <c r="JSP23" s="67"/>
      <c r="JSQ23" s="67"/>
      <c r="JSR23" s="67"/>
      <c r="JSS23" s="67"/>
      <c r="JST23" s="67"/>
      <c r="JSU23" s="67"/>
      <c r="JSV23" s="67"/>
      <c r="JSW23" s="67"/>
      <c r="JSX23" s="67"/>
      <c r="JSY23" s="67"/>
      <c r="JSZ23" s="67"/>
      <c r="JTA23" s="67"/>
      <c r="JTB23" s="67"/>
      <c r="JTC23" s="67"/>
      <c r="JTD23" s="67"/>
      <c r="JTE23" s="67"/>
      <c r="JTF23" s="67"/>
      <c r="JTG23" s="67"/>
      <c r="JTH23" s="67"/>
      <c r="JTI23" s="67"/>
      <c r="JTJ23" s="67"/>
      <c r="JTK23" s="67"/>
      <c r="JTL23" s="67"/>
      <c r="JTM23" s="67"/>
      <c r="JTN23" s="67"/>
      <c r="JTO23" s="67"/>
      <c r="JTP23" s="67"/>
      <c r="JTQ23" s="67"/>
      <c r="JTR23" s="67"/>
      <c r="JTS23" s="67"/>
      <c r="JTT23" s="67"/>
      <c r="JTU23" s="67"/>
      <c r="JTV23" s="67"/>
      <c r="JTW23" s="67"/>
      <c r="JTX23" s="67"/>
      <c r="JTY23" s="67"/>
      <c r="JTZ23" s="67"/>
      <c r="JUA23" s="67"/>
      <c r="JUB23" s="67"/>
      <c r="JUC23" s="67"/>
      <c r="JUD23" s="67"/>
      <c r="JUE23" s="67"/>
      <c r="JUF23" s="67"/>
      <c r="JUG23" s="67"/>
      <c r="JUH23" s="67"/>
      <c r="JUI23" s="67"/>
      <c r="JUJ23" s="67"/>
      <c r="JUK23" s="67"/>
      <c r="JUL23" s="67"/>
      <c r="JUM23" s="67"/>
      <c r="JUN23" s="67"/>
      <c r="JUO23" s="67"/>
      <c r="JUP23" s="67"/>
      <c r="JUQ23" s="67"/>
      <c r="JUR23" s="67"/>
      <c r="JUS23" s="67"/>
      <c r="JUT23" s="67"/>
      <c r="JUU23" s="67"/>
      <c r="JUV23" s="67"/>
      <c r="JUW23" s="67"/>
      <c r="JUX23" s="67"/>
      <c r="JUY23" s="67"/>
      <c r="JUZ23" s="67"/>
      <c r="JVA23" s="67"/>
      <c r="JVB23" s="67"/>
      <c r="JVC23" s="67"/>
      <c r="JVD23" s="67"/>
      <c r="JVE23" s="67"/>
      <c r="JVF23" s="67"/>
      <c r="JVG23" s="67"/>
      <c r="JVH23" s="67"/>
      <c r="JVI23" s="67"/>
      <c r="JVJ23" s="67"/>
      <c r="JVK23" s="67"/>
      <c r="JVL23" s="67"/>
      <c r="JVM23" s="67"/>
      <c r="JVN23" s="67"/>
      <c r="JVO23" s="67"/>
      <c r="JVP23" s="67"/>
      <c r="JVQ23" s="67"/>
      <c r="JVR23" s="67"/>
      <c r="JVS23" s="67"/>
      <c r="JVT23" s="67"/>
      <c r="JVU23" s="67"/>
      <c r="JVV23" s="67"/>
      <c r="JVW23" s="67"/>
      <c r="JVX23" s="67"/>
      <c r="JVY23" s="67"/>
      <c r="JVZ23" s="67"/>
      <c r="JWA23" s="67"/>
      <c r="JWB23" s="67"/>
      <c r="JWC23" s="67"/>
      <c r="JWD23" s="67"/>
      <c r="JWE23" s="67"/>
      <c r="JWF23" s="67"/>
      <c r="JWG23" s="67"/>
      <c r="JWH23" s="67"/>
      <c r="JWI23" s="67"/>
      <c r="JWJ23" s="67"/>
      <c r="JWK23" s="67"/>
      <c r="JWL23" s="67"/>
      <c r="JWM23" s="67"/>
      <c r="JWN23" s="67"/>
      <c r="JWO23" s="67"/>
      <c r="JWP23" s="67"/>
      <c r="JWQ23" s="67"/>
      <c r="JWR23" s="67"/>
      <c r="JWS23" s="67"/>
      <c r="JWT23" s="67"/>
      <c r="JWU23" s="67"/>
      <c r="JWV23" s="67"/>
      <c r="JWW23" s="67"/>
      <c r="JWX23" s="67"/>
      <c r="JWY23" s="67"/>
      <c r="JWZ23" s="67"/>
      <c r="JXA23" s="67"/>
      <c r="JXB23" s="67"/>
      <c r="JXC23" s="67"/>
      <c r="JXD23" s="67"/>
      <c r="JXE23" s="67"/>
      <c r="JXF23" s="67"/>
      <c r="JXG23" s="67"/>
      <c r="JXH23" s="67"/>
      <c r="JXI23" s="67"/>
      <c r="JXJ23" s="67"/>
      <c r="JXK23" s="67"/>
      <c r="JXL23" s="67"/>
      <c r="JXM23" s="67"/>
      <c r="JXN23" s="67"/>
      <c r="JXO23" s="67"/>
      <c r="JXP23" s="67"/>
      <c r="JXQ23" s="67"/>
      <c r="JXR23" s="67"/>
      <c r="JXS23" s="67"/>
      <c r="JXT23" s="67"/>
      <c r="JXU23" s="67"/>
      <c r="JXV23" s="67"/>
      <c r="JXW23" s="67"/>
      <c r="JXX23" s="67"/>
      <c r="JXY23" s="67"/>
      <c r="JXZ23" s="67"/>
      <c r="JYA23" s="67"/>
      <c r="JYB23" s="67"/>
      <c r="JYC23" s="67"/>
      <c r="JYD23" s="67"/>
      <c r="JYE23" s="67"/>
      <c r="JYF23" s="67"/>
      <c r="JYG23" s="67"/>
      <c r="JYH23" s="67"/>
      <c r="JYI23" s="67"/>
      <c r="JYJ23" s="67"/>
      <c r="JYK23" s="67"/>
      <c r="JYL23" s="67"/>
      <c r="JYM23" s="67"/>
      <c r="JYN23" s="67"/>
      <c r="JYO23" s="67"/>
      <c r="JYP23" s="67"/>
      <c r="JYQ23" s="67"/>
      <c r="JYR23" s="67"/>
      <c r="JYS23" s="67"/>
      <c r="JYT23" s="67"/>
      <c r="JYU23" s="67"/>
      <c r="JYV23" s="67"/>
      <c r="JYW23" s="67"/>
      <c r="JYX23" s="67"/>
      <c r="JYY23" s="67"/>
      <c r="JYZ23" s="67"/>
      <c r="JZA23" s="67"/>
      <c r="JZB23" s="67"/>
      <c r="JZC23" s="67"/>
      <c r="JZD23" s="67"/>
      <c r="JZE23" s="67"/>
      <c r="JZF23" s="67"/>
      <c r="JZG23" s="67"/>
      <c r="JZH23" s="67"/>
      <c r="JZI23" s="67"/>
      <c r="JZJ23" s="67"/>
      <c r="JZK23" s="67"/>
      <c r="JZL23" s="67"/>
      <c r="JZM23" s="67"/>
      <c r="JZN23" s="67"/>
      <c r="JZO23" s="67"/>
      <c r="JZP23" s="67"/>
      <c r="JZQ23" s="67"/>
      <c r="JZR23" s="67"/>
      <c r="JZS23" s="67"/>
      <c r="JZT23" s="67"/>
      <c r="JZU23" s="67"/>
      <c r="JZV23" s="67"/>
      <c r="JZW23" s="67"/>
      <c r="JZX23" s="67"/>
      <c r="JZY23" s="67"/>
      <c r="JZZ23" s="67"/>
      <c r="KAA23" s="67"/>
      <c r="KAB23" s="67"/>
      <c r="KAC23" s="67"/>
      <c r="KAD23" s="67"/>
      <c r="KAE23" s="67"/>
      <c r="KAF23" s="67"/>
      <c r="KAG23" s="67"/>
      <c r="KAH23" s="67"/>
      <c r="KAI23" s="67"/>
      <c r="KAJ23" s="67"/>
      <c r="KAK23" s="67"/>
      <c r="KAL23" s="67"/>
      <c r="KAM23" s="67"/>
      <c r="KAN23" s="67"/>
      <c r="KAO23" s="67"/>
      <c r="KAP23" s="67"/>
      <c r="KAQ23" s="67"/>
      <c r="KAR23" s="67"/>
      <c r="KAS23" s="67"/>
      <c r="KAT23" s="67"/>
      <c r="KAU23" s="67"/>
      <c r="KAV23" s="67"/>
      <c r="KAW23" s="67"/>
      <c r="KAX23" s="67"/>
      <c r="KAY23" s="67"/>
      <c r="KAZ23" s="67"/>
      <c r="KBA23" s="67"/>
      <c r="KBB23" s="67"/>
      <c r="KBC23" s="67"/>
      <c r="KBD23" s="67"/>
      <c r="KBE23" s="67"/>
      <c r="KBF23" s="67"/>
      <c r="KBG23" s="67"/>
      <c r="KBH23" s="67"/>
      <c r="KBI23" s="67"/>
      <c r="KBJ23" s="67"/>
      <c r="KBK23" s="67"/>
      <c r="KBL23" s="67"/>
      <c r="KBM23" s="67"/>
      <c r="KBN23" s="67"/>
      <c r="KBO23" s="67"/>
      <c r="KBP23" s="67"/>
      <c r="KBQ23" s="67"/>
      <c r="KBR23" s="67"/>
      <c r="KBS23" s="67"/>
      <c r="KBT23" s="67"/>
      <c r="KBU23" s="67"/>
      <c r="KBV23" s="67"/>
      <c r="KBW23" s="67"/>
      <c r="KBX23" s="67"/>
      <c r="KBY23" s="67"/>
      <c r="KBZ23" s="67"/>
      <c r="KCA23" s="67"/>
      <c r="KCB23" s="67"/>
      <c r="KCC23" s="67"/>
      <c r="KCD23" s="67"/>
      <c r="KCE23" s="67"/>
      <c r="KCF23" s="67"/>
      <c r="KCG23" s="67"/>
      <c r="KCH23" s="67"/>
      <c r="KCI23" s="67"/>
      <c r="KCJ23" s="67"/>
      <c r="KCK23" s="67"/>
      <c r="KCL23" s="67"/>
      <c r="KCM23" s="67"/>
      <c r="KCN23" s="67"/>
      <c r="KCO23" s="67"/>
      <c r="KCP23" s="67"/>
      <c r="KCQ23" s="67"/>
      <c r="KCR23" s="67"/>
      <c r="KCS23" s="67"/>
      <c r="KCT23" s="67"/>
      <c r="KCU23" s="67"/>
      <c r="KCV23" s="67"/>
      <c r="KCW23" s="67"/>
      <c r="KCX23" s="67"/>
      <c r="KCY23" s="67"/>
      <c r="KCZ23" s="67"/>
      <c r="KDA23" s="67"/>
      <c r="KDB23" s="67"/>
      <c r="KDC23" s="67"/>
      <c r="KDD23" s="67"/>
      <c r="KDE23" s="67"/>
      <c r="KDF23" s="67"/>
      <c r="KDG23" s="67"/>
      <c r="KDH23" s="67"/>
      <c r="KDI23" s="67"/>
      <c r="KDJ23" s="67"/>
      <c r="KDK23" s="67"/>
      <c r="KDL23" s="67"/>
      <c r="KDM23" s="67"/>
      <c r="KDN23" s="67"/>
      <c r="KDO23" s="67"/>
      <c r="KDP23" s="67"/>
      <c r="KDQ23" s="67"/>
      <c r="KDR23" s="67"/>
      <c r="KDS23" s="67"/>
      <c r="KDT23" s="67"/>
      <c r="KDU23" s="67"/>
      <c r="KDV23" s="67"/>
      <c r="KDW23" s="67"/>
      <c r="KDX23" s="67"/>
      <c r="KDY23" s="67"/>
      <c r="KDZ23" s="67"/>
      <c r="KEA23" s="67"/>
      <c r="KEB23" s="67"/>
      <c r="KEC23" s="67"/>
      <c r="KED23" s="67"/>
      <c r="KEE23" s="67"/>
      <c r="KEF23" s="67"/>
      <c r="KEG23" s="67"/>
      <c r="KEH23" s="67"/>
      <c r="KEI23" s="67"/>
      <c r="KEJ23" s="67"/>
      <c r="KEK23" s="67"/>
      <c r="KEL23" s="67"/>
      <c r="KEM23" s="67"/>
      <c r="KEN23" s="67"/>
      <c r="KEO23" s="67"/>
      <c r="KEP23" s="67"/>
      <c r="KEQ23" s="67"/>
      <c r="KER23" s="67"/>
      <c r="KES23" s="67"/>
      <c r="KET23" s="67"/>
      <c r="KEU23" s="67"/>
      <c r="KEV23" s="67"/>
      <c r="KEW23" s="67"/>
      <c r="KEX23" s="67"/>
      <c r="KEY23" s="67"/>
      <c r="KEZ23" s="67"/>
      <c r="KFA23" s="67"/>
      <c r="KFB23" s="67"/>
      <c r="KFC23" s="67"/>
      <c r="KFD23" s="67"/>
      <c r="KFE23" s="67"/>
      <c r="KFF23" s="67"/>
      <c r="KFG23" s="67"/>
      <c r="KFH23" s="67"/>
      <c r="KFI23" s="67"/>
      <c r="KFJ23" s="67"/>
      <c r="KFK23" s="67"/>
      <c r="KFL23" s="67"/>
      <c r="KFM23" s="67"/>
      <c r="KFN23" s="67"/>
      <c r="KFO23" s="67"/>
      <c r="KFP23" s="67"/>
      <c r="KFQ23" s="67"/>
      <c r="KFR23" s="67"/>
      <c r="KFS23" s="67"/>
      <c r="KFT23" s="67"/>
      <c r="KFU23" s="67"/>
      <c r="KFV23" s="67"/>
      <c r="KFW23" s="67"/>
      <c r="KFX23" s="67"/>
      <c r="KFY23" s="67"/>
      <c r="KFZ23" s="67"/>
      <c r="KGA23" s="67"/>
      <c r="KGB23" s="67"/>
      <c r="KGC23" s="67"/>
      <c r="KGD23" s="67"/>
      <c r="KGE23" s="67"/>
      <c r="KGF23" s="67"/>
      <c r="KGG23" s="67"/>
      <c r="KGH23" s="67"/>
      <c r="KGI23" s="67"/>
      <c r="KGJ23" s="67"/>
      <c r="KGK23" s="67"/>
      <c r="KGL23" s="67"/>
      <c r="KGM23" s="67"/>
      <c r="KGN23" s="67"/>
      <c r="KGO23" s="67"/>
      <c r="KGP23" s="67"/>
      <c r="KGQ23" s="67"/>
      <c r="KGR23" s="67"/>
      <c r="KGS23" s="67"/>
      <c r="KGT23" s="67"/>
      <c r="KGU23" s="67"/>
      <c r="KGV23" s="67"/>
      <c r="KGW23" s="67"/>
      <c r="KGX23" s="67"/>
      <c r="KGY23" s="67"/>
      <c r="KGZ23" s="67"/>
      <c r="KHA23" s="67"/>
      <c r="KHB23" s="67"/>
      <c r="KHC23" s="67"/>
      <c r="KHD23" s="67"/>
      <c r="KHE23" s="67"/>
      <c r="KHF23" s="67"/>
      <c r="KHG23" s="67"/>
      <c r="KHH23" s="67"/>
      <c r="KHI23" s="67"/>
      <c r="KHJ23" s="67"/>
      <c r="KHK23" s="67"/>
      <c r="KHL23" s="67"/>
      <c r="KHM23" s="67"/>
      <c r="KHN23" s="67"/>
      <c r="KHO23" s="67"/>
      <c r="KHP23" s="67"/>
      <c r="KHQ23" s="67"/>
      <c r="KHR23" s="67"/>
      <c r="KHS23" s="67"/>
      <c r="KHT23" s="67"/>
      <c r="KHU23" s="67"/>
      <c r="KHV23" s="67"/>
      <c r="KHW23" s="67"/>
      <c r="KHX23" s="67"/>
      <c r="KHY23" s="67"/>
      <c r="KHZ23" s="67"/>
      <c r="KIA23" s="67"/>
      <c r="KIB23" s="67"/>
      <c r="KIC23" s="67"/>
      <c r="KID23" s="67"/>
      <c r="KIE23" s="67"/>
      <c r="KIF23" s="67"/>
      <c r="KIG23" s="67"/>
      <c r="KIH23" s="67"/>
      <c r="KII23" s="67"/>
      <c r="KIJ23" s="67"/>
      <c r="KIK23" s="67"/>
      <c r="KIL23" s="67"/>
      <c r="KIM23" s="67"/>
      <c r="KIN23" s="67"/>
      <c r="KIO23" s="67"/>
      <c r="KIP23" s="67"/>
      <c r="KIQ23" s="67"/>
      <c r="KIR23" s="67"/>
      <c r="KIS23" s="67"/>
      <c r="KIT23" s="67"/>
      <c r="KIU23" s="67"/>
      <c r="KIV23" s="67"/>
      <c r="KIW23" s="67"/>
      <c r="KIX23" s="67"/>
      <c r="KIY23" s="67"/>
      <c r="KIZ23" s="67"/>
      <c r="KJA23" s="67"/>
      <c r="KJB23" s="67"/>
      <c r="KJC23" s="67"/>
      <c r="KJD23" s="67"/>
      <c r="KJE23" s="67"/>
      <c r="KJF23" s="67"/>
      <c r="KJG23" s="67"/>
      <c r="KJH23" s="67"/>
      <c r="KJI23" s="67"/>
      <c r="KJJ23" s="67"/>
      <c r="KJK23" s="67"/>
      <c r="KJL23" s="67"/>
      <c r="KJM23" s="67"/>
      <c r="KJN23" s="67"/>
      <c r="KJO23" s="67"/>
      <c r="KJP23" s="67"/>
      <c r="KJQ23" s="67"/>
      <c r="KJR23" s="67"/>
      <c r="KJS23" s="67"/>
      <c r="KJT23" s="67"/>
      <c r="KJU23" s="67"/>
      <c r="KJV23" s="67"/>
      <c r="KJW23" s="67"/>
      <c r="KJX23" s="67"/>
      <c r="KJY23" s="67"/>
      <c r="KJZ23" s="67"/>
      <c r="KKA23" s="67"/>
      <c r="KKB23" s="67"/>
      <c r="KKC23" s="67"/>
      <c r="KKD23" s="67"/>
      <c r="KKE23" s="67"/>
      <c r="KKF23" s="67"/>
      <c r="KKG23" s="67"/>
      <c r="KKH23" s="67"/>
      <c r="KKI23" s="67"/>
      <c r="KKJ23" s="67"/>
      <c r="KKK23" s="67"/>
      <c r="KKL23" s="67"/>
      <c r="KKM23" s="67"/>
      <c r="KKN23" s="67"/>
      <c r="KKO23" s="67"/>
      <c r="KKP23" s="67"/>
      <c r="KKQ23" s="67"/>
      <c r="KKR23" s="67"/>
      <c r="KKS23" s="67"/>
      <c r="KKT23" s="67"/>
      <c r="KKU23" s="67"/>
      <c r="KKV23" s="67"/>
      <c r="KKW23" s="67"/>
      <c r="KKX23" s="67"/>
      <c r="KKY23" s="67"/>
      <c r="KKZ23" s="67"/>
      <c r="KLA23" s="67"/>
      <c r="KLB23" s="67"/>
      <c r="KLC23" s="67"/>
      <c r="KLD23" s="67"/>
      <c r="KLE23" s="67"/>
      <c r="KLF23" s="67"/>
      <c r="KLG23" s="67"/>
      <c r="KLH23" s="67"/>
      <c r="KLI23" s="67"/>
      <c r="KLJ23" s="67"/>
      <c r="KLK23" s="67"/>
      <c r="KLL23" s="67"/>
      <c r="KLM23" s="67"/>
      <c r="KLN23" s="67"/>
      <c r="KLO23" s="67"/>
      <c r="KLP23" s="67"/>
      <c r="KLQ23" s="67"/>
      <c r="KLR23" s="67"/>
      <c r="KLS23" s="67"/>
      <c r="KLT23" s="67"/>
      <c r="KLU23" s="67"/>
      <c r="KLV23" s="67"/>
      <c r="KLW23" s="67"/>
      <c r="KLX23" s="67"/>
      <c r="KLY23" s="67"/>
      <c r="KLZ23" s="67"/>
      <c r="KMA23" s="67"/>
      <c r="KMB23" s="67"/>
      <c r="KMC23" s="67"/>
      <c r="KMD23" s="67"/>
      <c r="KME23" s="67"/>
      <c r="KMF23" s="67"/>
      <c r="KMG23" s="67"/>
      <c r="KMH23" s="67"/>
      <c r="KMI23" s="67"/>
      <c r="KMJ23" s="67"/>
      <c r="KMK23" s="67"/>
      <c r="KML23" s="67"/>
      <c r="KMM23" s="67"/>
      <c r="KMN23" s="67"/>
      <c r="KMO23" s="67"/>
      <c r="KMP23" s="67"/>
      <c r="KMQ23" s="67"/>
      <c r="KMR23" s="67"/>
      <c r="KMS23" s="67"/>
      <c r="KMT23" s="67"/>
      <c r="KMU23" s="67"/>
      <c r="KMV23" s="67"/>
      <c r="KMW23" s="67"/>
      <c r="KMX23" s="67"/>
      <c r="KMY23" s="67"/>
      <c r="KMZ23" s="67"/>
      <c r="KNA23" s="67"/>
      <c r="KNB23" s="67"/>
      <c r="KNC23" s="67"/>
      <c r="KND23" s="67"/>
      <c r="KNE23" s="67"/>
      <c r="KNF23" s="67"/>
      <c r="KNG23" s="67"/>
      <c r="KNH23" s="67"/>
      <c r="KNI23" s="67"/>
      <c r="KNJ23" s="67"/>
      <c r="KNK23" s="67"/>
      <c r="KNL23" s="67"/>
      <c r="KNM23" s="67"/>
      <c r="KNN23" s="67"/>
      <c r="KNO23" s="67"/>
      <c r="KNP23" s="67"/>
      <c r="KNQ23" s="67"/>
      <c r="KNR23" s="67"/>
      <c r="KNS23" s="67"/>
      <c r="KNT23" s="67"/>
      <c r="KNU23" s="67"/>
      <c r="KNV23" s="67"/>
      <c r="KNW23" s="67"/>
      <c r="KNX23" s="67"/>
      <c r="KNY23" s="67"/>
      <c r="KNZ23" s="67"/>
      <c r="KOA23" s="67"/>
      <c r="KOB23" s="67"/>
      <c r="KOC23" s="67"/>
      <c r="KOD23" s="67"/>
      <c r="KOE23" s="67"/>
      <c r="KOF23" s="67"/>
      <c r="KOG23" s="67"/>
      <c r="KOH23" s="67"/>
      <c r="KOI23" s="67"/>
      <c r="KOJ23" s="67"/>
      <c r="KOK23" s="67"/>
      <c r="KOL23" s="67"/>
      <c r="KOM23" s="67"/>
      <c r="KON23" s="67"/>
      <c r="KOO23" s="67"/>
      <c r="KOP23" s="67"/>
      <c r="KOQ23" s="67"/>
      <c r="KOR23" s="67"/>
      <c r="KOS23" s="67"/>
      <c r="KOT23" s="67"/>
      <c r="KOU23" s="67"/>
      <c r="KOV23" s="67"/>
      <c r="KOW23" s="67"/>
      <c r="KOX23" s="67"/>
      <c r="KOY23" s="67"/>
      <c r="KOZ23" s="67"/>
      <c r="KPA23" s="67"/>
      <c r="KPB23" s="67"/>
      <c r="KPC23" s="67"/>
      <c r="KPD23" s="67"/>
      <c r="KPE23" s="67"/>
      <c r="KPF23" s="67"/>
      <c r="KPG23" s="67"/>
      <c r="KPH23" s="67"/>
      <c r="KPI23" s="67"/>
      <c r="KPJ23" s="67"/>
      <c r="KPK23" s="67"/>
      <c r="KPL23" s="67"/>
      <c r="KPM23" s="67"/>
      <c r="KPN23" s="67"/>
      <c r="KPO23" s="67"/>
      <c r="KPP23" s="67"/>
      <c r="KPQ23" s="67"/>
      <c r="KPR23" s="67"/>
      <c r="KPS23" s="67"/>
      <c r="KPT23" s="67"/>
      <c r="KPU23" s="67"/>
      <c r="KPV23" s="67"/>
      <c r="KPW23" s="67"/>
      <c r="KPX23" s="67"/>
      <c r="KPY23" s="67"/>
      <c r="KPZ23" s="67"/>
      <c r="KQA23" s="67"/>
      <c r="KQB23" s="67"/>
      <c r="KQC23" s="67"/>
      <c r="KQD23" s="67"/>
      <c r="KQE23" s="67"/>
      <c r="KQF23" s="67"/>
      <c r="KQG23" s="67"/>
      <c r="KQH23" s="67"/>
      <c r="KQI23" s="67"/>
      <c r="KQJ23" s="67"/>
      <c r="KQK23" s="67"/>
      <c r="KQL23" s="67"/>
      <c r="KQM23" s="67"/>
      <c r="KQN23" s="67"/>
      <c r="KQO23" s="67"/>
      <c r="KQP23" s="67"/>
      <c r="KQQ23" s="67"/>
      <c r="KQR23" s="67"/>
      <c r="KQS23" s="67"/>
      <c r="KQT23" s="67"/>
      <c r="KQU23" s="67"/>
      <c r="KQV23" s="67"/>
      <c r="KQW23" s="67"/>
      <c r="KQX23" s="67"/>
      <c r="KQY23" s="67"/>
      <c r="KQZ23" s="67"/>
      <c r="KRA23" s="67"/>
      <c r="KRB23" s="67"/>
      <c r="KRC23" s="67"/>
      <c r="KRD23" s="67"/>
      <c r="KRE23" s="67"/>
      <c r="KRF23" s="67"/>
      <c r="KRG23" s="67"/>
      <c r="KRH23" s="67"/>
      <c r="KRI23" s="67"/>
      <c r="KRJ23" s="67"/>
      <c r="KRK23" s="67"/>
      <c r="KRL23" s="67"/>
      <c r="KRM23" s="67"/>
      <c r="KRN23" s="67"/>
      <c r="KRO23" s="67"/>
      <c r="KRP23" s="67"/>
      <c r="KRQ23" s="67"/>
      <c r="KRR23" s="67"/>
      <c r="KRS23" s="67"/>
      <c r="KRT23" s="67"/>
      <c r="KRU23" s="67"/>
      <c r="KRV23" s="67"/>
      <c r="KRW23" s="67"/>
      <c r="KRX23" s="67"/>
      <c r="KRY23" s="67"/>
      <c r="KRZ23" s="67"/>
      <c r="KSA23" s="67"/>
      <c r="KSB23" s="67"/>
      <c r="KSC23" s="67"/>
      <c r="KSD23" s="67"/>
      <c r="KSE23" s="67"/>
      <c r="KSF23" s="67"/>
      <c r="KSG23" s="67"/>
      <c r="KSH23" s="67"/>
      <c r="KSI23" s="67"/>
      <c r="KSJ23" s="67"/>
      <c r="KSK23" s="67"/>
      <c r="KSL23" s="67"/>
      <c r="KSM23" s="67"/>
      <c r="KSN23" s="67"/>
      <c r="KSO23" s="67"/>
      <c r="KSP23" s="67"/>
      <c r="KSQ23" s="67"/>
      <c r="KSR23" s="67"/>
      <c r="KSS23" s="67"/>
      <c r="KST23" s="67"/>
      <c r="KSU23" s="67"/>
      <c r="KSV23" s="67"/>
      <c r="KSW23" s="67"/>
      <c r="KSX23" s="67"/>
      <c r="KSY23" s="67"/>
      <c r="KSZ23" s="67"/>
      <c r="KTA23" s="67"/>
      <c r="KTB23" s="67"/>
      <c r="KTC23" s="67"/>
      <c r="KTD23" s="67"/>
      <c r="KTE23" s="67"/>
      <c r="KTF23" s="67"/>
      <c r="KTG23" s="67"/>
      <c r="KTH23" s="67"/>
      <c r="KTI23" s="67"/>
      <c r="KTJ23" s="67"/>
      <c r="KTK23" s="67"/>
      <c r="KTL23" s="67"/>
      <c r="KTM23" s="67"/>
      <c r="KTN23" s="67"/>
      <c r="KTO23" s="67"/>
      <c r="KTP23" s="67"/>
      <c r="KTQ23" s="67"/>
      <c r="KTR23" s="67"/>
      <c r="KTS23" s="67"/>
      <c r="KTT23" s="67"/>
      <c r="KTU23" s="67"/>
      <c r="KTV23" s="67"/>
      <c r="KTW23" s="67"/>
      <c r="KTX23" s="67"/>
      <c r="KTY23" s="67"/>
      <c r="KTZ23" s="67"/>
      <c r="KUA23" s="67"/>
      <c r="KUB23" s="67"/>
      <c r="KUC23" s="67"/>
      <c r="KUD23" s="67"/>
      <c r="KUE23" s="67"/>
      <c r="KUF23" s="67"/>
      <c r="KUG23" s="67"/>
      <c r="KUH23" s="67"/>
      <c r="KUI23" s="67"/>
      <c r="KUJ23" s="67"/>
      <c r="KUK23" s="67"/>
      <c r="KUL23" s="67"/>
      <c r="KUM23" s="67"/>
      <c r="KUN23" s="67"/>
      <c r="KUO23" s="67"/>
      <c r="KUP23" s="67"/>
      <c r="KUQ23" s="67"/>
      <c r="KUR23" s="67"/>
      <c r="KUS23" s="67"/>
      <c r="KUT23" s="67"/>
      <c r="KUU23" s="67"/>
      <c r="KUV23" s="67"/>
      <c r="KUW23" s="67"/>
      <c r="KUX23" s="67"/>
      <c r="KUY23" s="67"/>
      <c r="KUZ23" s="67"/>
      <c r="KVA23" s="67"/>
      <c r="KVB23" s="67"/>
      <c r="KVC23" s="67"/>
      <c r="KVD23" s="67"/>
      <c r="KVE23" s="67"/>
      <c r="KVF23" s="67"/>
      <c r="KVG23" s="67"/>
      <c r="KVH23" s="67"/>
      <c r="KVI23" s="67"/>
      <c r="KVJ23" s="67"/>
      <c r="KVK23" s="67"/>
      <c r="KVL23" s="67"/>
      <c r="KVM23" s="67"/>
      <c r="KVN23" s="67"/>
      <c r="KVO23" s="67"/>
      <c r="KVP23" s="67"/>
      <c r="KVQ23" s="67"/>
      <c r="KVR23" s="67"/>
      <c r="KVS23" s="67"/>
      <c r="KVT23" s="67"/>
      <c r="KVU23" s="67"/>
      <c r="KVV23" s="67"/>
      <c r="KVW23" s="67"/>
      <c r="KVX23" s="67"/>
      <c r="KVY23" s="67"/>
      <c r="KVZ23" s="67"/>
      <c r="KWA23" s="67"/>
      <c r="KWB23" s="67"/>
      <c r="KWC23" s="67"/>
      <c r="KWD23" s="67"/>
      <c r="KWE23" s="67"/>
      <c r="KWF23" s="67"/>
      <c r="KWG23" s="67"/>
      <c r="KWH23" s="67"/>
      <c r="KWI23" s="67"/>
      <c r="KWJ23" s="67"/>
      <c r="KWK23" s="67"/>
      <c r="KWL23" s="67"/>
      <c r="KWM23" s="67"/>
      <c r="KWN23" s="67"/>
      <c r="KWO23" s="67"/>
      <c r="KWP23" s="67"/>
      <c r="KWQ23" s="67"/>
      <c r="KWR23" s="67"/>
      <c r="KWS23" s="67"/>
      <c r="KWT23" s="67"/>
      <c r="KWU23" s="67"/>
      <c r="KWV23" s="67"/>
      <c r="KWW23" s="67"/>
      <c r="KWX23" s="67"/>
      <c r="KWY23" s="67"/>
      <c r="KWZ23" s="67"/>
      <c r="KXA23" s="67"/>
      <c r="KXB23" s="67"/>
      <c r="KXC23" s="67"/>
      <c r="KXD23" s="67"/>
      <c r="KXE23" s="67"/>
      <c r="KXF23" s="67"/>
      <c r="KXG23" s="67"/>
      <c r="KXH23" s="67"/>
      <c r="KXI23" s="67"/>
      <c r="KXJ23" s="67"/>
      <c r="KXK23" s="67"/>
      <c r="KXL23" s="67"/>
      <c r="KXM23" s="67"/>
      <c r="KXN23" s="67"/>
      <c r="KXO23" s="67"/>
      <c r="KXP23" s="67"/>
      <c r="KXQ23" s="67"/>
      <c r="KXR23" s="67"/>
      <c r="KXS23" s="67"/>
      <c r="KXT23" s="67"/>
      <c r="KXU23" s="67"/>
      <c r="KXV23" s="67"/>
      <c r="KXW23" s="67"/>
      <c r="KXX23" s="67"/>
      <c r="KXY23" s="67"/>
      <c r="KXZ23" s="67"/>
      <c r="KYA23" s="67"/>
      <c r="KYB23" s="67"/>
      <c r="KYC23" s="67"/>
      <c r="KYD23" s="67"/>
      <c r="KYE23" s="67"/>
      <c r="KYF23" s="67"/>
      <c r="KYG23" s="67"/>
      <c r="KYH23" s="67"/>
      <c r="KYI23" s="67"/>
      <c r="KYJ23" s="67"/>
      <c r="KYK23" s="67"/>
      <c r="KYL23" s="67"/>
      <c r="KYM23" s="67"/>
      <c r="KYN23" s="67"/>
      <c r="KYO23" s="67"/>
      <c r="KYP23" s="67"/>
      <c r="KYQ23" s="67"/>
      <c r="KYR23" s="67"/>
      <c r="KYS23" s="67"/>
      <c r="KYT23" s="67"/>
      <c r="KYU23" s="67"/>
      <c r="KYV23" s="67"/>
      <c r="KYW23" s="67"/>
      <c r="KYX23" s="67"/>
      <c r="KYY23" s="67"/>
      <c r="KYZ23" s="67"/>
      <c r="KZA23" s="67"/>
      <c r="KZB23" s="67"/>
      <c r="KZC23" s="67"/>
      <c r="KZD23" s="67"/>
      <c r="KZE23" s="67"/>
      <c r="KZF23" s="67"/>
      <c r="KZG23" s="67"/>
      <c r="KZH23" s="67"/>
      <c r="KZI23" s="67"/>
      <c r="KZJ23" s="67"/>
      <c r="KZK23" s="67"/>
      <c r="KZL23" s="67"/>
      <c r="KZM23" s="67"/>
      <c r="KZN23" s="67"/>
      <c r="KZO23" s="67"/>
      <c r="KZP23" s="67"/>
      <c r="KZQ23" s="67"/>
      <c r="KZR23" s="67"/>
      <c r="KZS23" s="67"/>
      <c r="KZT23" s="67"/>
      <c r="KZU23" s="67"/>
      <c r="KZV23" s="67"/>
      <c r="KZW23" s="67"/>
      <c r="KZX23" s="67"/>
      <c r="KZY23" s="67"/>
      <c r="KZZ23" s="67"/>
      <c r="LAA23" s="67"/>
      <c r="LAB23" s="67"/>
      <c r="LAC23" s="67"/>
      <c r="LAD23" s="67"/>
      <c r="LAE23" s="67"/>
      <c r="LAF23" s="67"/>
      <c r="LAG23" s="67"/>
      <c r="LAH23" s="67"/>
      <c r="LAI23" s="67"/>
      <c r="LAJ23" s="67"/>
      <c r="LAK23" s="67"/>
      <c r="LAL23" s="67"/>
      <c r="LAM23" s="67"/>
      <c r="LAN23" s="67"/>
      <c r="LAO23" s="67"/>
      <c r="LAP23" s="67"/>
      <c r="LAQ23" s="67"/>
      <c r="LAR23" s="67"/>
      <c r="LAS23" s="67"/>
      <c r="LAT23" s="67"/>
      <c r="LAU23" s="67"/>
      <c r="LAV23" s="67"/>
      <c r="LAW23" s="67"/>
      <c r="LAX23" s="67"/>
      <c r="LAY23" s="67"/>
      <c r="LAZ23" s="67"/>
      <c r="LBA23" s="67"/>
      <c r="LBB23" s="67"/>
      <c r="LBC23" s="67"/>
      <c r="LBD23" s="67"/>
      <c r="LBE23" s="67"/>
      <c r="LBF23" s="67"/>
      <c r="LBG23" s="67"/>
      <c r="LBH23" s="67"/>
      <c r="LBI23" s="67"/>
      <c r="LBJ23" s="67"/>
      <c r="LBK23" s="67"/>
      <c r="LBL23" s="67"/>
      <c r="LBM23" s="67"/>
      <c r="LBN23" s="67"/>
      <c r="LBO23" s="67"/>
      <c r="LBP23" s="67"/>
      <c r="LBQ23" s="67"/>
      <c r="LBR23" s="67"/>
      <c r="LBS23" s="67"/>
      <c r="LBT23" s="67"/>
      <c r="LBU23" s="67"/>
      <c r="LBV23" s="67"/>
      <c r="LBW23" s="67"/>
      <c r="LBX23" s="67"/>
      <c r="LBY23" s="67"/>
      <c r="LBZ23" s="67"/>
      <c r="LCA23" s="67"/>
      <c r="LCB23" s="67"/>
      <c r="LCC23" s="67"/>
      <c r="LCD23" s="67"/>
      <c r="LCE23" s="67"/>
      <c r="LCF23" s="67"/>
      <c r="LCG23" s="67"/>
      <c r="LCH23" s="67"/>
      <c r="LCI23" s="67"/>
      <c r="LCJ23" s="67"/>
      <c r="LCK23" s="67"/>
      <c r="LCL23" s="67"/>
      <c r="LCM23" s="67"/>
      <c r="LCN23" s="67"/>
      <c r="LCO23" s="67"/>
      <c r="LCP23" s="67"/>
      <c r="LCQ23" s="67"/>
      <c r="LCR23" s="67"/>
      <c r="LCS23" s="67"/>
      <c r="LCT23" s="67"/>
      <c r="LCU23" s="67"/>
      <c r="LCV23" s="67"/>
      <c r="LCW23" s="67"/>
      <c r="LCX23" s="67"/>
      <c r="LCY23" s="67"/>
      <c r="LCZ23" s="67"/>
      <c r="LDA23" s="67"/>
      <c r="LDB23" s="67"/>
      <c r="LDC23" s="67"/>
      <c r="LDD23" s="67"/>
      <c r="LDE23" s="67"/>
      <c r="LDF23" s="67"/>
      <c r="LDG23" s="67"/>
      <c r="LDH23" s="67"/>
      <c r="LDI23" s="67"/>
      <c r="LDJ23" s="67"/>
      <c r="LDK23" s="67"/>
      <c r="LDL23" s="67"/>
      <c r="LDM23" s="67"/>
      <c r="LDN23" s="67"/>
      <c r="LDO23" s="67"/>
      <c r="LDP23" s="67"/>
      <c r="LDQ23" s="67"/>
      <c r="LDR23" s="67"/>
      <c r="LDS23" s="67"/>
      <c r="LDT23" s="67"/>
      <c r="LDU23" s="67"/>
      <c r="LDV23" s="67"/>
      <c r="LDW23" s="67"/>
      <c r="LDX23" s="67"/>
      <c r="LDY23" s="67"/>
      <c r="LDZ23" s="67"/>
      <c r="LEA23" s="67"/>
      <c r="LEB23" s="67"/>
      <c r="LEC23" s="67"/>
      <c r="LED23" s="67"/>
      <c r="LEE23" s="67"/>
      <c r="LEF23" s="67"/>
      <c r="LEG23" s="67"/>
      <c r="LEH23" s="67"/>
      <c r="LEI23" s="67"/>
      <c r="LEJ23" s="67"/>
      <c r="LEK23" s="67"/>
      <c r="LEL23" s="67"/>
      <c r="LEM23" s="67"/>
      <c r="LEN23" s="67"/>
      <c r="LEO23" s="67"/>
      <c r="LEP23" s="67"/>
      <c r="LEQ23" s="67"/>
      <c r="LER23" s="67"/>
      <c r="LES23" s="67"/>
      <c r="LET23" s="67"/>
      <c r="LEU23" s="67"/>
      <c r="LEV23" s="67"/>
      <c r="LEW23" s="67"/>
      <c r="LEX23" s="67"/>
      <c r="LEY23" s="67"/>
      <c r="LEZ23" s="67"/>
      <c r="LFA23" s="67"/>
      <c r="LFB23" s="67"/>
      <c r="LFC23" s="67"/>
      <c r="LFD23" s="67"/>
      <c r="LFE23" s="67"/>
      <c r="LFF23" s="67"/>
      <c r="LFG23" s="67"/>
      <c r="LFH23" s="67"/>
      <c r="LFI23" s="67"/>
      <c r="LFJ23" s="67"/>
      <c r="LFK23" s="67"/>
      <c r="LFL23" s="67"/>
      <c r="LFM23" s="67"/>
      <c r="LFN23" s="67"/>
      <c r="LFO23" s="67"/>
      <c r="LFP23" s="67"/>
      <c r="LFQ23" s="67"/>
      <c r="LFR23" s="67"/>
      <c r="LFS23" s="67"/>
      <c r="LFT23" s="67"/>
      <c r="LFU23" s="67"/>
      <c r="LFV23" s="67"/>
      <c r="LFW23" s="67"/>
      <c r="LFX23" s="67"/>
      <c r="LFY23" s="67"/>
      <c r="LFZ23" s="67"/>
      <c r="LGA23" s="67"/>
      <c r="LGB23" s="67"/>
      <c r="LGC23" s="67"/>
      <c r="LGD23" s="67"/>
      <c r="LGE23" s="67"/>
      <c r="LGF23" s="67"/>
      <c r="LGG23" s="67"/>
      <c r="LGH23" s="67"/>
      <c r="LGI23" s="67"/>
      <c r="LGJ23" s="67"/>
      <c r="LGK23" s="67"/>
      <c r="LGL23" s="67"/>
      <c r="LGM23" s="67"/>
      <c r="LGN23" s="67"/>
      <c r="LGO23" s="67"/>
      <c r="LGP23" s="67"/>
      <c r="LGQ23" s="67"/>
      <c r="LGR23" s="67"/>
      <c r="LGS23" s="67"/>
      <c r="LGT23" s="67"/>
      <c r="LGU23" s="67"/>
      <c r="LGV23" s="67"/>
      <c r="LGW23" s="67"/>
      <c r="LGX23" s="67"/>
      <c r="LGY23" s="67"/>
      <c r="LGZ23" s="67"/>
      <c r="LHA23" s="67"/>
      <c r="LHB23" s="67"/>
      <c r="LHC23" s="67"/>
      <c r="LHD23" s="67"/>
      <c r="LHE23" s="67"/>
      <c r="LHF23" s="67"/>
      <c r="LHG23" s="67"/>
      <c r="LHH23" s="67"/>
      <c r="LHI23" s="67"/>
      <c r="LHJ23" s="67"/>
      <c r="LHK23" s="67"/>
      <c r="LHL23" s="67"/>
      <c r="LHM23" s="67"/>
      <c r="LHN23" s="67"/>
      <c r="LHO23" s="67"/>
      <c r="LHP23" s="67"/>
      <c r="LHQ23" s="67"/>
      <c r="LHR23" s="67"/>
      <c r="LHS23" s="67"/>
      <c r="LHT23" s="67"/>
      <c r="LHU23" s="67"/>
      <c r="LHV23" s="67"/>
      <c r="LHW23" s="67"/>
      <c r="LHX23" s="67"/>
      <c r="LHY23" s="67"/>
      <c r="LHZ23" s="67"/>
      <c r="LIA23" s="67"/>
      <c r="LIB23" s="67"/>
      <c r="LIC23" s="67"/>
      <c r="LID23" s="67"/>
      <c r="LIE23" s="67"/>
      <c r="LIF23" s="67"/>
      <c r="LIG23" s="67"/>
      <c r="LIH23" s="67"/>
      <c r="LII23" s="67"/>
      <c r="LIJ23" s="67"/>
      <c r="LIK23" s="67"/>
      <c r="LIL23" s="67"/>
      <c r="LIM23" s="67"/>
      <c r="LIN23" s="67"/>
      <c r="LIO23" s="67"/>
      <c r="LIP23" s="67"/>
      <c r="LIQ23" s="67"/>
      <c r="LIR23" s="67"/>
      <c r="LIS23" s="67"/>
      <c r="LIT23" s="67"/>
      <c r="LIU23" s="67"/>
      <c r="LIV23" s="67"/>
      <c r="LIW23" s="67"/>
      <c r="LIX23" s="67"/>
      <c r="LIY23" s="67"/>
      <c r="LIZ23" s="67"/>
      <c r="LJA23" s="67"/>
      <c r="LJB23" s="67"/>
      <c r="LJC23" s="67"/>
      <c r="LJD23" s="67"/>
      <c r="LJE23" s="67"/>
      <c r="LJF23" s="67"/>
      <c r="LJG23" s="67"/>
      <c r="LJH23" s="67"/>
      <c r="LJI23" s="67"/>
      <c r="LJJ23" s="67"/>
      <c r="LJK23" s="67"/>
      <c r="LJL23" s="67"/>
      <c r="LJM23" s="67"/>
      <c r="LJN23" s="67"/>
      <c r="LJO23" s="67"/>
      <c r="LJP23" s="67"/>
      <c r="LJQ23" s="67"/>
      <c r="LJR23" s="67"/>
      <c r="LJS23" s="67"/>
      <c r="LJT23" s="67"/>
      <c r="LJU23" s="67"/>
      <c r="LJV23" s="67"/>
      <c r="LJW23" s="67"/>
      <c r="LJX23" s="67"/>
      <c r="LJY23" s="67"/>
      <c r="LJZ23" s="67"/>
      <c r="LKA23" s="67"/>
      <c r="LKB23" s="67"/>
      <c r="LKC23" s="67"/>
      <c r="LKD23" s="67"/>
      <c r="LKE23" s="67"/>
      <c r="LKF23" s="67"/>
      <c r="LKG23" s="67"/>
      <c r="LKH23" s="67"/>
      <c r="LKI23" s="67"/>
      <c r="LKJ23" s="67"/>
      <c r="LKK23" s="67"/>
      <c r="LKL23" s="67"/>
      <c r="LKM23" s="67"/>
      <c r="LKN23" s="67"/>
      <c r="LKO23" s="67"/>
      <c r="LKP23" s="67"/>
      <c r="LKQ23" s="67"/>
      <c r="LKR23" s="67"/>
      <c r="LKS23" s="67"/>
      <c r="LKT23" s="67"/>
      <c r="LKU23" s="67"/>
      <c r="LKV23" s="67"/>
      <c r="LKW23" s="67"/>
      <c r="LKX23" s="67"/>
      <c r="LKY23" s="67"/>
      <c r="LKZ23" s="67"/>
      <c r="LLA23" s="67"/>
      <c r="LLB23" s="67"/>
      <c r="LLC23" s="67"/>
      <c r="LLD23" s="67"/>
      <c r="LLE23" s="67"/>
      <c r="LLF23" s="67"/>
      <c r="LLG23" s="67"/>
      <c r="LLH23" s="67"/>
      <c r="LLI23" s="67"/>
      <c r="LLJ23" s="67"/>
      <c r="LLK23" s="67"/>
      <c r="LLL23" s="67"/>
      <c r="LLM23" s="67"/>
      <c r="LLN23" s="67"/>
      <c r="LLO23" s="67"/>
      <c r="LLP23" s="67"/>
      <c r="LLQ23" s="67"/>
      <c r="LLR23" s="67"/>
      <c r="LLS23" s="67"/>
      <c r="LLT23" s="67"/>
      <c r="LLU23" s="67"/>
      <c r="LLV23" s="67"/>
      <c r="LLW23" s="67"/>
      <c r="LLX23" s="67"/>
      <c r="LLY23" s="67"/>
      <c r="LLZ23" s="67"/>
      <c r="LMA23" s="67"/>
      <c r="LMB23" s="67"/>
      <c r="LMC23" s="67"/>
      <c r="LMD23" s="67"/>
      <c r="LME23" s="67"/>
      <c r="LMF23" s="67"/>
      <c r="LMG23" s="67"/>
      <c r="LMH23" s="67"/>
      <c r="LMI23" s="67"/>
      <c r="LMJ23" s="67"/>
      <c r="LMK23" s="67"/>
      <c r="LML23" s="67"/>
      <c r="LMM23" s="67"/>
      <c r="LMN23" s="67"/>
      <c r="LMO23" s="67"/>
      <c r="LMP23" s="67"/>
      <c r="LMQ23" s="67"/>
      <c r="LMR23" s="67"/>
      <c r="LMS23" s="67"/>
      <c r="LMT23" s="67"/>
      <c r="LMU23" s="67"/>
      <c r="LMV23" s="67"/>
      <c r="LMW23" s="67"/>
      <c r="LMX23" s="67"/>
      <c r="LMY23" s="67"/>
      <c r="LMZ23" s="67"/>
      <c r="LNA23" s="67"/>
      <c r="LNB23" s="67"/>
      <c r="LNC23" s="67"/>
      <c r="LND23" s="67"/>
      <c r="LNE23" s="67"/>
      <c r="LNF23" s="67"/>
      <c r="LNG23" s="67"/>
      <c r="LNH23" s="67"/>
      <c r="LNI23" s="67"/>
      <c r="LNJ23" s="67"/>
      <c r="LNK23" s="67"/>
      <c r="LNL23" s="67"/>
      <c r="LNM23" s="67"/>
      <c r="LNN23" s="67"/>
      <c r="LNO23" s="67"/>
      <c r="LNP23" s="67"/>
      <c r="LNQ23" s="67"/>
      <c r="LNR23" s="67"/>
      <c r="LNS23" s="67"/>
      <c r="LNT23" s="67"/>
      <c r="LNU23" s="67"/>
      <c r="LNV23" s="67"/>
      <c r="LNW23" s="67"/>
      <c r="LNX23" s="67"/>
      <c r="LNY23" s="67"/>
      <c r="LNZ23" s="67"/>
      <c r="LOA23" s="67"/>
      <c r="LOB23" s="67"/>
      <c r="LOC23" s="67"/>
      <c r="LOD23" s="67"/>
      <c r="LOE23" s="67"/>
      <c r="LOF23" s="67"/>
      <c r="LOG23" s="67"/>
      <c r="LOH23" s="67"/>
      <c r="LOI23" s="67"/>
      <c r="LOJ23" s="67"/>
      <c r="LOK23" s="67"/>
      <c r="LOL23" s="67"/>
      <c r="LOM23" s="67"/>
      <c r="LON23" s="67"/>
      <c r="LOO23" s="67"/>
      <c r="LOP23" s="67"/>
      <c r="LOQ23" s="67"/>
      <c r="LOR23" s="67"/>
      <c r="LOS23" s="67"/>
      <c r="LOT23" s="67"/>
      <c r="LOU23" s="67"/>
      <c r="LOV23" s="67"/>
      <c r="LOW23" s="67"/>
      <c r="LOX23" s="67"/>
      <c r="LOY23" s="67"/>
      <c r="LOZ23" s="67"/>
      <c r="LPA23" s="67"/>
      <c r="LPB23" s="67"/>
      <c r="LPC23" s="67"/>
      <c r="LPD23" s="67"/>
      <c r="LPE23" s="67"/>
      <c r="LPF23" s="67"/>
      <c r="LPG23" s="67"/>
      <c r="LPH23" s="67"/>
      <c r="LPI23" s="67"/>
      <c r="LPJ23" s="67"/>
      <c r="LPK23" s="67"/>
      <c r="LPL23" s="67"/>
      <c r="LPM23" s="67"/>
      <c r="LPN23" s="67"/>
      <c r="LPO23" s="67"/>
      <c r="LPP23" s="67"/>
      <c r="LPQ23" s="67"/>
      <c r="LPR23" s="67"/>
      <c r="LPS23" s="67"/>
      <c r="LPT23" s="67"/>
      <c r="LPU23" s="67"/>
      <c r="LPV23" s="67"/>
      <c r="LPW23" s="67"/>
      <c r="LPX23" s="67"/>
      <c r="LPY23" s="67"/>
      <c r="LPZ23" s="67"/>
      <c r="LQA23" s="67"/>
      <c r="LQB23" s="67"/>
      <c r="LQC23" s="67"/>
      <c r="LQD23" s="67"/>
      <c r="LQE23" s="67"/>
      <c r="LQF23" s="67"/>
      <c r="LQG23" s="67"/>
      <c r="LQH23" s="67"/>
      <c r="LQI23" s="67"/>
      <c r="LQJ23" s="67"/>
      <c r="LQK23" s="67"/>
      <c r="LQL23" s="67"/>
      <c r="LQM23" s="67"/>
      <c r="LQN23" s="67"/>
      <c r="LQO23" s="67"/>
      <c r="LQP23" s="67"/>
      <c r="LQQ23" s="67"/>
      <c r="LQR23" s="67"/>
      <c r="LQS23" s="67"/>
      <c r="LQT23" s="67"/>
      <c r="LQU23" s="67"/>
      <c r="LQV23" s="67"/>
      <c r="LQW23" s="67"/>
      <c r="LQX23" s="67"/>
      <c r="LQY23" s="67"/>
      <c r="LQZ23" s="67"/>
      <c r="LRA23" s="67"/>
      <c r="LRB23" s="67"/>
      <c r="LRC23" s="67"/>
      <c r="LRD23" s="67"/>
      <c r="LRE23" s="67"/>
      <c r="LRF23" s="67"/>
      <c r="LRG23" s="67"/>
      <c r="LRH23" s="67"/>
      <c r="LRI23" s="67"/>
      <c r="LRJ23" s="67"/>
      <c r="LRK23" s="67"/>
      <c r="LRL23" s="67"/>
      <c r="LRM23" s="67"/>
      <c r="LRN23" s="67"/>
      <c r="LRO23" s="67"/>
      <c r="LRP23" s="67"/>
      <c r="LRQ23" s="67"/>
      <c r="LRR23" s="67"/>
      <c r="LRS23" s="67"/>
      <c r="LRT23" s="67"/>
      <c r="LRU23" s="67"/>
      <c r="LRV23" s="67"/>
      <c r="LRW23" s="67"/>
      <c r="LRX23" s="67"/>
      <c r="LRY23" s="67"/>
      <c r="LRZ23" s="67"/>
      <c r="LSA23" s="67"/>
      <c r="LSB23" s="67"/>
      <c r="LSC23" s="67"/>
      <c r="LSD23" s="67"/>
      <c r="LSE23" s="67"/>
      <c r="LSF23" s="67"/>
      <c r="LSG23" s="67"/>
      <c r="LSH23" s="67"/>
      <c r="LSI23" s="67"/>
      <c r="LSJ23" s="67"/>
      <c r="LSK23" s="67"/>
      <c r="LSL23" s="67"/>
      <c r="LSM23" s="67"/>
      <c r="LSN23" s="67"/>
      <c r="LSO23" s="67"/>
      <c r="LSP23" s="67"/>
      <c r="LSQ23" s="67"/>
      <c r="LSR23" s="67"/>
      <c r="LSS23" s="67"/>
      <c r="LST23" s="67"/>
      <c r="LSU23" s="67"/>
      <c r="LSV23" s="67"/>
      <c r="LSW23" s="67"/>
      <c r="LSX23" s="67"/>
      <c r="LSY23" s="67"/>
      <c r="LSZ23" s="67"/>
      <c r="LTA23" s="67"/>
      <c r="LTB23" s="67"/>
      <c r="LTC23" s="67"/>
      <c r="LTD23" s="67"/>
      <c r="LTE23" s="67"/>
      <c r="LTF23" s="67"/>
      <c r="LTG23" s="67"/>
      <c r="LTH23" s="67"/>
      <c r="LTI23" s="67"/>
      <c r="LTJ23" s="67"/>
      <c r="LTK23" s="67"/>
      <c r="LTL23" s="67"/>
      <c r="LTM23" s="67"/>
      <c r="LTN23" s="67"/>
      <c r="LTO23" s="67"/>
      <c r="LTP23" s="67"/>
      <c r="LTQ23" s="67"/>
      <c r="LTR23" s="67"/>
      <c r="LTS23" s="67"/>
      <c r="LTT23" s="67"/>
      <c r="LTU23" s="67"/>
      <c r="LTV23" s="67"/>
      <c r="LTW23" s="67"/>
      <c r="LTX23" s="67"/>
      <c r="LTY23" s="67"/>
      <c r="LTZ23" s="67"/>
      <c r="LUA23" s="67"/>
      <c r="LUB23" s="67"/>
      <c r="LUC23" s="67"/>
      <c r="LUD23" s="67"/>
      <c r="LUE23" s="67"/>
      <c r="LUF23" s="67"/>
      <c r="LUG23" s="67"/>
      <c r="LUH23" s="67"/>
      <c r="LUI23" s="67"/>
      <c r="LUJ23" s="67"/>
      <c r="LUK23" s="67"/>
      <c r="LUL23" s="67"/>
      <c r="LUM23" s="67"/>
      <c r="LUN23" s="67"/>
      <c r="LUO23" s="67"/>
      <c r="LUP23" s="67"/>
      <c r="LUQ23" s="67"/>
      <c r="LUR23" s="67"/>
      <c r="LUS23" s="67"/>
      <c r="LUT23" s="67"/>
      <c r="LUU23" s="67"/>
      <c r="LUV23" s="67"/>
      <c r="LUW23" s="67"/>
      <c r="LUX23" s="67"/>
      <c r="LUY23" s="67"/>
      <c r="LUZ23" s="67"/>
      <c r="LVA23" s="67"/>
      <c r="LVB23" s="67"/>
      <c r="LVC23" s="67"/>
      <c r="LVD23" s="67"/>
      <c r="LVE23" s="67"/>
      <c r="LVF23" s="67"/>
      <c r="LVG23" s="67"/>
      <c r="LVH23" s="67"/>
      <c r="LVI23" s="67"/>
      <c r="LVJ23" s="67"/>
      <c r="LVK23" s="67"/>
      <c r="LVL23" s="67"/>
      <c r="LVM23" s="67"/>
      <c r="LVN23" s="67"/>
      <c r="LVO23" s="67"/>
      <c r="LVP23" s="67"/>
      <c r="LVQ23" s="67"/>
      <c r="LVR23" s="67"/>
      <c r="LVS23" s="67"/>
      <c r="LVT23" s="67"/>
      <c r="LVU23" s="67"/>
      <c r="LVV23" s="67"/>
      <c r="LVW23" s="67"/>
      <c r="LVX23" s="67"/>
      <c r="LVY23" s="67"/>
      <c r="LVZ23" s="67"/>
      <c r="LWA23" s="67"/>
      <c r="LWB23" s="67"/>
      <c r="LWC23" s="67"/>
      <c r="LWD23" s="67"/>
      <c r="LWE23" s="67"/>
      <c r="LWF23" s="67"/>
      <c r="LWG23" s="67"/>
      <c r="LWH23" s="67"/>
      <c r="LWI23" s="67"/>
      <c r="LWJ23" s="67"/>
      <c r="LWK23" s="67"/>
      <c r="LWL23" s="67"/>
      <c r="LWM23" s="67"/>
      <c r="LWN23" s="67"/>
      <c r="LWO23" s="67"/>
      <c r="LWP23" s="67"/>
      <c r="LWQ23" s="67"/>
      <c r="LWR23" s="67"/>
      <c r="LWS23" s="67"/>
      <c r="LWT23" s="67"/>
      <c r="LWU23" s="67"/>
      <c r="LWV23" s="67"/>
      <c r="LWW23" s="67"/>
      <c r="LWX23" s="67"/>
      <c r="LWY23" s="67"/>
      <c r="LWZ23" s="67"/>
      <c r="LXA23" s="67"/>
      <c r="LXB23" s="67"/>
      <c r="LXC23" s="67"/>
      <c r="LXD23" s="67"/>
      <c r="LXE23" s="67"/>
      <c r="LXF23" s="67"/>
      <c r="LXG23" s="67"/>
      <c r="LXH23" s="67"/>
      <c r="LXI23" s="67"/>
      <c r="LXJ23" s="67"/>
      <c r="LXK23" s="67"/>
      <c r="LXL23" s="67"/>
      <c r="LXM23" s="67"/>
      <c r="LXN23" s="67"/>
      <c r="LXO23" s="67"/>
      <c r="LXP23" s="67"/>
      <c r="LXQ23" s="67"/>
      <c r="LXR23" s="67"/>
      <c r="LXS23" s="67"/>
      <c r="LXT23" s="67"/>
      <c r="LXU23" s="67"/>
      <c r="LXV23" s="67"/>
      <c r="LXW23" s="67"/>
      <c r="LXX23" s="67"/>
      <c r="LXY23" s="67"/>
      <c r="LXZ23" s="67"/>
      <c r="LYA23" s="67"/>
      <c r="LYB23" s="67"/>
      <c r="LYC23" s="67"/>
      <c r="LYD23" s="67"/>
      <c r="LYE23" s="67"/>
      <c r="LYF23" s="67"/>
      <c r="LYG23" s="67"/>
      <c r="LYH23" s="67"/>
      <c r="LYI23" s="67"/>
      <c r="LYJ23" s="67"/>
      <c r="LYK23" s="67"/>
      <c r="LYL23" s="67"/>
      <c r="LYM23" s="67"/>
      <c r="LYN23" s="67"/>
      <c r="LYO23" s="67"/>
      <c r="LYP23" s="67"/>
      <c r="LYQ23" s="67"/>
      <c r="LYR23" s="67"/>
      <c r="LYS23" s="67"/>
      <c r="LYT23" s="67"/>
      <c r="LYU23" s="67"/>
      <c r="LYV23" s="67"/>
      <c r="LYW23" s="67"/>
      <c r="LYX23" s="67"/>
      <c r="LYY23" s="67"/>
      <c r="LYZ23" s="67"/>
      <c r="LZA23" s="67"/>
      <c r="LZB23" s="67"/>
      <c r="LZC23" s="67"/>
      <c r="LZD23" s="67"/>
      <c r="LZE23" s="67"/>
      <c r="LZF23" s="67"/>
      <c r="LZG23" s="67"/>
      <c r="LZH23" s="67"/>
      <c r="LZI23" s="67"/>
      <c r="LZJ23" s="67"/>
      <c r="LZK23" s="67"/>
      <c r="LZL23" s="67"/>
      <c r="LZM23" s="67"/>
      <c r="LZN23" s="67"/>
      <c r="LZO23" s="67"/>
      <c r="LZP23" s="67"/>
      <c r="LZQ23" s="67"/>
      <c r="LZR23" s="67"/>
      <c r="LZS23" s="67"/>
      <c r="LZT23" s="67"/>
      <c r="LZU23" s="67"/>
      <c r="LZV23" s="67"/>
      <c r="LZW23" s="67"/>
      <c r="LZX23" s="67"/>
      <c r="LZY23" s="67"/>
      <c r="LZZ23" s="67"/>
      <c r="MAA23" s="67"/>
      <c r="MAB23" s="67"/>
      <c r="MAC23" s="67"/>
      <c r="MAD23" s="67"/>
      <c r="MAE23" s="67"/>
      <c r="MAF23" s="67"/>
      <c r="MAG23" s="67"/>
      <c r="MAH23" s="67"/>
      <c r="MAI23" s="67"/>
      <c r="MAJ23" s="67"/>
      <c r="MAK23" s="67"/>
      <c r="MAL23" s="67"/>
      <c r="MAM23" s="67"/>
      <c r="MAN23" s="67"/>
      <c r="MAO23" s="67"/>
      <c r="MAP23" s="67"/>
      <c r="MAQ23" s="67"/>
      <c r="MAR23" s="67"/>
      <c r="MAS23" s="67"/>
      <c r="MAT23" s="67"/>
      <c r="MAU23" s="67"/>
      <c r="MAV23" s="67"/>
      <c r="MAW23" s="67"/>
      <c r="MAX23" s="67"/>
      <c r="MAY23" s="67"/>
      <c r="MAZ23" s="67"/>
      <c r="MBA23" s="67"/>
      <c r="MBB23" s="67"/>
      <c r="MBC23" s="67"/>
      <c r="MBD23" s="67"/>
      <c r="MBE23" s="67"/>
      <c r="MBF23" s="67"/>
      <c r="MBG23" s="67"/>
      <c r="MBH23" s="67"/>
      <c r="MBI23" s="67"/>
      <c r="MBJ23" s="67"/>
      <c r="MBK23" s="67"/>
      <c r="MBL23" s="67"/>
      <c r="MBM23" s="67"/>
      <c r="MBN23" s="67"/>
      <c r="MBO23" s="67"/>
      <c r="MBP23" s="67"/>
      <c r="MBQ23" s="67"/>
      <c r="MBR23" s="67"/>
      <c r="MBS23" s="67"/>
      <c r="MBT23" s="67"/>
      <c r="MBU23" s="67"/>
      <c r="MBV23" s="67"/>
      <c r="MBW23" s="67"/>
      <c r="MBX23" s="67"/>
      <c r="MBY23" s="67"/>
      <c r="MBZ23" s="67"/>
      <c r="MCA23" s="67"/>
      <c r="MCB23" s="67"/>
      <c r="MCC23" s="67"/>
      <c r="MCD23" s="67"/>
      <c r="MCE23" s="67"/>
      <c r="MCF23" s="67"/>
      <c r="MCG23" s="67"/>
      <c r="MCH23" s="67"/>
      <c r="MCI23" s="67"/>
      <c r="MCJ23" s="67"/>
      <c r="MCK23" s="67"/>
      <c r="MCL23" s="67"/>
      <c r="MCM23" s="67"/>
      <c r="MCN23" s="67"/>
      <c r="MCO23" s="67"/>
      <c r="MCP23" s="67"/>
      <c r="MCQ23" s="67"/>
      <c r="MCR23" s="67"/>
      <c r="MCS23" s="67"/>
      <c r="MCT23" s="67"/>
      <c r="MCU23" s="67"/>
      <c r="MCV23" s="67"/>
      <c r="MCW23" s="67"/>
      <c r="MCX23" s="67"/>
      <c r="MCY23" s="67"/>
      <c r="MCZ23" s="67"/>
      <c r="MDA23" s="67"/>
      <c r="MDB23" s="67"/>
      <c r="MDC23" s="67"/>
      <c r="MDD23" s="67"/>
      <c r="MDE23" s="67"/>
      <c r="MDF23" s="67"/>
      <c r="MDG23" s="67"/>
      <c r="MDH23" s="67"/>
      <c r="MDI23" s="67"/>
      <c r="MDJ23" s="67"/>
      <c r="MDK23" s="67"/>
      <c r="MDL23" s="67"/>
      <c r="MDM23" s="67"/>
      <c r="MDN23" s="67"/>
      <c r="MDO23" s="67"/>
      <c r="MDP23" s="67"/>
      <c r="MDQ23" s="67"/>
      <c r="MDR23" s="67"/>
      <c r="MDS23" s="67"/>
      <c r="MDT23" s="67"/>
      <c r="MDU23" s="67"/>
      <c r="MDV23" s="67"/>
      <c r="MDW23" s="67"/>
      <c r="MDX23" s="67"/>
      <c r="MDY23" s="67"/>
      <c r="MDZ23" s="67"/>
      <c r="MEA23" s="67"/>
      <c r="MEB23" s="67"/>
      <c r="MEC23" s="67"/>
      <c r="MED23" s="67"/>
      <c r="MEE23" s="67"/>
      <c r="MEF23" s="67"/>
      <c r="MEG23" s="67"/>
      <c r="MEH23" s="67"/>
      <c r="MEI23" s="67"/>
      <c r="MEJ23" s="67"/>
      <c r="MEK23" s="67"/>
      <c r="MEL23" s="67"/>
      <c r="MEM23" s="67"/>
      <c r="MEN23" s="67"/>
      <c r="MEO23" s="67"/>
      <c r="MEP23" s="67"/>
      <c r="MEQ23" s="67"/>
      <c r="MER23" s="67"/>
      <c r="MES23" s="67"/>
      <c r="MET23" s="67"/>
      <c r="MEU23" s="67"/>
      <c r="MEV23" s="67"/>
      <c r="MEW23" s="67"/>
      <c r="MEX23" s="67"/>
      <c r="MEY23" s="67"/>
      <c r="MEZ23" s="67"/>
      <c r="MFA23" s="67"/>
      <c r="MFB23" s="67"/>
      <c r="MFC23" s="67"/>
      <c r="MFD23" s="67"/>
      <c r="MFE23" s="67"/>
      <c r="MFF23" s="67"/>
      <c r="MFG23" s="67"/>
      <c r="MFH23" s="67"/>
      <c r="MFI23" s="67"/>
      <c r="MFJ23" s="67"/>
      <c r="MFK23" s="67"/>
      <c r="MFL23" s="67"/>
      <c r="MFM23" s="67"/>
      <c r="MFN23" s="67"/>
      <c r="MFO23" s="67"/>
      <c r="MFP23" s="67"/>
      <c r="MFQ23" s="67"/>
      <c r="MFR23" s="67"/>
      <c r="MFS23" s="67"/>
      <c r="MFT23" s="67"/>
      <c r="MFU23" s="67"/>
      <c r="MFV23" s="67"/>
      <c r="MFW23" s="67"/>
      <c r="MFX23" s="67"/>
      <c r="MFY23" s="67"/>
      <c r="MFZ23" s="67"/>
      <c r="MGA23" s="67"/>
      <c r="MGB23" s="67"/>
      <c r="MGC23" s="67"/>
      <c r="MGD23" s="67"/>
      <c r="MGE23" s="67"/>
      <c r="MGF23" s="67"/>
      <c r="MGG23" s="67"/>
      <c r="MGH23" s="67"/>
      <c r="MGI23" s="67"/>
      <c r="MGJ23" s="67"/>
      <c r="MGK23" s="67"/>
      <c r="MGL23" s="67"/>
      <c r="MGM23" s="67"/>
      <c r="MGN23" s="67"/>
      <c r="MGO23" s="67"/>
      <c r="MGP23" s="67"/>
      <c r="MGQ23" s="67"/>
      <c r="MGR23" s="67"/>
      <c r="MGS23" s="67"/>
      <c r="MGT23" s="67"/>
      <c r="MGU23" s="67"/>
      <c r="MGV23" s="67"/>
      <c r="MGW23" s="67"/>
      <c r="MGX23" s="67"/>
      <c r="MGY23" s="67"/>
      <c r="MGZ23" s="67"/>
      <c r="MHA23" s="67"/>
      <c r="MHB23" s="67"/>
      <c r="MHC23" s="67"/>
      <c r="MHD23" s="67"/>
      <c r="MHE23" s="67"/>
      <c r="MHF23" s="67"/>
      <c r="MHG23" s="67"/>
      <c r="MHH23" s="67"/>
      <c r="MHI23" s="67"/>
      <c r="MHJ23" s="67"/>
      <c r="MHK23" s="67"/>
      <c r="MHL23" s="67"/>
      <c r="MHM23" s="67"/>
      <c r="MHN23" s="67"/>
      <c r="MHO23" s="67"/>
      <c r="MHP23" s="67"/>
      <c r="MHQ23" s="67"/>
      <c r="MHR23" s="67"/>
      <c r="MHS23" s="67"/>
      <c r="MHT23" s="67"/>
      <c r="MHU23" s="67"/>
      <c r="MHV23" s="67"/>
      <c r="MHW23" s="67"/>
      <c r="MHX23" s="67"/>
      <c r="MHY23" s="67"/>
      <c r="MHZ23" s="67"/>
      <c r="MIA23" s="67"/>
      <c r="MIB23" s="67"/>
      <c r="MIC23" s="67"/>
      <c r="MID23" s="67"/>
      <c r="MIE23" s="67"/>
      <c r="MIF23" s="67"/>
      <c r="MIG23" s="67"/>
      <c r="MIH23" s="67"/>
      <c r="MII23" s="67"/>
      <c r="MIJ23" s="67"/>
      <c r="MIK23" s="67"/>
      <c r="MIL23" s="67"/>
      <c r="MIM23" s="67"/>
      <c r="MIN23" s="67"/>
      <c r="MIO23" s="67"/>
      <c r="MIP23" s="67"/>
      <c r="MIQ23" s="67"/>
      <c r="MIR23" s="67"/>
      <c r="MIS23" s="67"/>
      <c r="MIT23" s="67"/>
      <c r="MIU23" s="67"/>
      <c r="MIV23" s="67"/>
      <c r="MIW23" s="67"/>
      <c r="MIX23" s="67"/>
      <c r="MIY23" s="67"/>
      <c r="MIZ23" s="67"/>
      <c r="MJA23" s="67"/>
      <c r="MJB23" s="67"/>
      <c r="MJC23" s="67"/>
      <c r="MJD23" s="67"/>
      <c r="MJE23" s="67"/>
      <c r="MJF23" s="67"/>
      <c r="MJG23" s="67"/>
      <c r="MJH23" s="67"/>
      <c r="MJI23" s="67"/>
      <c r="MJJ23" s="67"/>
      <c r="MJK23" s="67"/>
      <c r="MJL23" s="67"/>
      <c r="MJM23" s="67"/>
      <c r="MJN23" s="67"/>
      <c r="MJO23" s="67"/>
      <c r="MJP23" s="67"/>
      <c r="MJQ23" s="67"/>
      <c r="MJR23" s="67"/>
      <c r="MJS23" s="67"/>
      <c r="MJT23" s="67"/>
      <c r="MJU23" s="67"/>
      <c r="MJV23" s="67"/>
      <c r="MJW23" s="67"/>
      <c r="MJX23" s="67"/>
      <c r="MJY23" s="67"/>
      <c r="MJZ23" s="67"/>
      <c r="MKA23" s="67"/>
      <c r="MKB23" s="67"/>
      <c r="MKC23" s="67"/>
      <c r="MKD23" s="67"/>
      <c r="MKE23" s="67"/>
      <c r="MKF23" s="67"/>
      <c r="MKG23" s="67"/>
      <c r="MKH23" s="67"/>
      <c r="MKI23" s="67"/>
      <c r="MKJ23" s="67"/>
      <c r="MKK23" s="67"/>
      <c r="MKL23" s="67"/>
      <c r="MKM23" s="67"/>
      <c r="MKN23" s="67"/>
      <c r="MKO23" s="67"/>
      <c r="MKP23" s="67"/>
      <c r="MKQ23" s="67"/>
      <c r="MKR23" s="67"/>
      <c r="MKS23" s="67"/>
      <c r="MKT23" s="67"/>
      <c r="MKU23" s="67"/>
      <c r="MKV23" s="67"/>
      <c r="MKW23" s="67"/>
      <c r="MKX23" s="67"/>
      <c r="MKY23" s="67"/>
      <c r="MKZ23" s="67"/>
      <c r="MLA23" s="67"/>
      <c r="MLB23" s="67"/>
      <c r="MLC23" s="67"/>
      <c r="MLD23" s="67"/>
      <c r="MLE23" s="67"/>
      <c r="MLF23" s="67"/>
      <c r="MLG23" s="67"/>
      <c r="MLH23" s="67"/>
      <c r="MLI23" s="67"/>
      <c r="MLJ23" s="67"/>
      <c r="MLK23" s="67"/>
      <c r="MLL23" s="67"/>
      <c r="MLM23" s="67"/>
      <c r="MLN23" s="67"/>
      <c r="MLO23" s="67"/>
      <c r="MLP23" s="67"/>
      <c r="MLQ23" s="67"/>
      <c r="MLR23" s="67"/>
      <c r="MLS23" s="67"/>
      <c r="MLT23" s="67"/>
      <c r="MLU23" s="67"/>
      <c r="MLV23" s="67"/>
      <c r="MLW23" s="67"/>
      <c r="MLX23" s="67"/>
      <c r="MLY23" s="67"/>
      <c r="MLZ23" s="67"/>
      <c r="MMA23" s="67"/>
      <c r="MMB23" s="67"/>
      <c r="MMC23" s="67"/>
      <c r="MMD23" s="67"/>
      <c r="MME23" s="67"/>
      <c r="MMF23" s="67"/>
      <c r="MMG23" s="67"/>
      <c r="MMH23" s="67"/>
      <c r="MMI23" s="67"/>
      <c r="MMJ23" s="67"/>
      <c r="MMK23" s="67"/>
      <c r="MML23" s="67"/>
      <c r="MMM23" s="67"/>
      <c r="MMN23" s="67"/>
      <c r="MMO23" s="67"/>
      <c r="MMP23" s="67"/>
      <c r="MMQ23" s="67"/>
      <c r="MMR23" s="67"/>
      <c r="MMS23" s="67"/>
      <c r="MMT23" s="67"/>
      <c r="MMU23" s="67"/>
      <c r="MMV23" s="67"/>
      <c r="MMW23" s="67"/>
      <c r="MMX23" s="67"/>
      <c r="MMY23" s="67"/>
      <c r="MMZ23" s="67"/>
      <c r="MNA23" s="67"/>
      <c r="MNB23" s="67"/>
      <c r="MNC23" s="67"/>
      <c r="MND23" s="67"/>
      <c r="MNE23" s="67"/>
      <c r="MNF23" s="67"/>
      <c r="MNG23" s="67"/>
      <c r="MNH23" s="67"/>
      <c r="MNI23" s="67"/>
      <c r="MNJ23" s="67"/>
      <c r="MNK23" s="67"/>
      <c r="MNL23" s="67"/>
      <c r="MNM23" s="67"/>
      <c r="MNN23" s="67"/>
      <c r="MNO23" s="67"/>
      <c r="MNP23" s="67"/>
      <c r="MNQ23" s="67"/>
      <c r="MNR23" s="67"/>
      <c r="MNS23" s="67"/>
      <c r="MNT23" s="67"/>
      <c r="MNU23" s="67"/>
      <c r="MNV23" s="67"/>
      <c r="MNW23" s="67"/>
      <c r="MNX23" s="67"/>
      <c r="MNY23" s="67"/>
      <c r="MNZ23" s="67"/>
      <c r="MOA23" s="67"/>
      <c r="MOB23" s="67"/>
      <c r="MOC23" s="67"/>
      <c r="MOD23" s="67"/>
      <c r="MOE23" s="67"/>
      <c r="MOF23" s="67"/>
      <c r="MOG23" s="67"/>
      <c r="MOH23" s="67"/>
      <c r="MOI23" s="67"/>
      <c r="MOJ23" s="67"/>
      <c r="MOK23" s="67"/>
      <c r="MOL23" s="67"/>
      <c r="MOM23" s="67"/>
      <c r="MON23" s="67"/>
      <c r="MOO23" s="67"/>
      <c r="MOP23" s="67"/>
      <c r="MOQ23" s="67"/>
      <c r="MOR23" s="67"/>
      <c r="MOS23" s="67"/>
      <c r="MOT23" s="67"/>
      <c r="MOU23" s="67"/>
      <c r="MOV23" s="67"/>
      <c r="MOW23" s="67"/>
      <c r="MOX23" s="67"/>
      <c r="MOY23" s="67"/>
      <c r="MOZ23" s="67"/>
      <c r="MPA23" s="67"/>
      <c r="MPB23" s="67"/>
      <c r="MPC23" s="67"/>
      <c r="MPD23" s="67"/>
      <c r="MPE23" s="67"/>
      <c r="MPF23" s="67"/>
      <c r="MPG23" s="67"/>
      <c r="MPH23" s="67"/>
      <c r="MPI23" s="67"/>
      <c r="MPJ23" s="67"/>
      <c r="MPK23" s="67"/>
      <c r="MPL23" s="67"/>
      <c r="MPM23" s="67"/>
      <c r="MPN23" s="67"/>
      <c r="MPO23" s="67"/>
      <c r="MPP23" s="67"/>
      <c r="MPQ23" s="67"/>
      <c r="MPR23" s="67"/>
      <c r="MPS23" s="67"/>
      <c r="MPT23" s="67"/>
      <c r="MPU23" s="67"/>
      <c r="MPV23" s="67"/>
      <c r="MPW23" s="67"/>
      <c r="MPX23" s="67"/>
      <c r="MPY23" s="67"/>
      <c r="MPZ23" s="67"/>
      <c r="MQA23" s="67"/>
      <c r="MQB23" s="67"/>
      <c r="MQC23" s="67"/>
      <c r="MQD23" s="67"/>
      <c r="MQE23" s="67"/>
      <c r="MQF23" s="67"/>
      <c r="MQG23" s="67"/>
      <c r="MQH23" s="67"/>
      <c r="MQI23" s="67"/>
      <c r="MQJ23" s="67"/>
      <c r="MQK23" s="67"/>
      <c r="MQL23" s="67"/>
      <c r="MQM23" s="67"/>
      <c r="MQN23" s="67"/>
      <c r="MQO23" s="67"/>
      <c r="MQP23" s="67"/>
      <c r="MQQ23" s="67"/>
      <c r="MQR23" s="67"/>
      <c r="MQS23" s="67"/>
      <c r="MQT23" s="67"/>
      <c r="MQU23" s="67"/>
      <c r="MQV23" s="67"/>
      <c r="MQW23" s="67"/>
      <c r="MQX23" s="67"/>
      <c r="MQY23" s="67"/>
      <c r="MQZ23" s="67"/>
      <c r="MRA23" s="67"/>
      <c r="MRB23" s="67"/>
      <c r="MRC23" s="67"/>
      <c r="MRD23" s="67"/>
      <c r="MRE23" s="67"/>
      <c r="MRF23" s="67"/>
      <c r="MRG23" s="67"/>
      <c r="MRH23" s="67"/>
      <c r="MRI23" s="67"/>
      <c r="MRJ23" s="67"/>
      <c r="MRK23" s="67"/>
      <c r="MRL23" s="67"/>
      <c r="MRM23" s="67"/>
      <c r="MRN23" s="67"/>
      <c r="MRO23" s="67"/>
      <c r="MRP23" s="67"/>
      <c r="MRQ23" s="67"/>
      <c r="MRR23" s="67"/>
      <c r="MRS23" s="67"/>
      <c r="MRT23" s="67"/>
      <c r="MRU23" s="67"/>
      <c r="MRV23" s="67"/>
      <c r="MRW23" s="67"/>
      <c r="MRX23" s="67"/>
      <c r="MRY23" s="67"/>
      <c r="MRZ23" s="67"/>
      <c r="MSA23" s="67"/>
      <c r="MSB23" s="67"/>
      <c r="MSC23" s="67"/>
      <c r="MSD23" s="67"/>
      <c r="MSE23" s="67"/>
      <c r="MSF23" s="67"/>
      <c r="MSG23" s="67"/>
      <c r="MSH23" s="67"/>
      <c r="MSI23" s="67"/>
      <c r="MSJ23" s="67"/>
      <c r="MSK23" s="67"/>
      <c r="MSL23" s="67"/>
      <c r="MSM23" s="67"/>
      <c r="MSN23" s="67"/>
      <c r="MSO23" s="67"/>
      <c r="MSP23" s="67"/>
      <c r="MSQ23" s="67"/>
      <c r="MSR23" s="67"/>
      <c r="MSS23" s="67"/>
      <c r="MST23" s="67"/>
      <c r="MSU23" s="67"/>
      <c r="MSV23" s="67"/>
      <c r="MSW23" s="67"/>
      <c r="MSX23" s="67"/>
      <c r="MSY23" s="67"/>
      <c r="MSZ23" s="67"/>
      <c r="MTA23" s="67"/>
      <c r="MTB23" s="67"/>
      <c r="MTC23" s="67"/>
      <c r="MTD23" s="67"/>
      <c r="MTE23" s="67"/>
      <c r="MTF23" s="67"/>
      <c r="MTG23" s="67"/>
      <c r="MTH23" s="67"/>
      <c r="MTI23" s="67"/>
      <c r="MTJ23" s="67"/>
      <c r="MTK23" s="67"/>
      <c r="MTL23" s="67"/>
      <c r="MTM23" s="67"/>
      <c r="MTN23" s="67"/>
      <c r="MTO23" s="67"/>
      <c r="MTP23" s="67"/>
      <c r="MTQ23" s="67"/>
      <c r="MTR23" s="67"/>
      <c r="MTS23" s="67"/>
      <c r="MTT23" s="67"/>
      <c r="MTU23" s="67"/>
      <c r="MTV23" s="67"/>
      <c r="MTW23" s="67"/>
      <c r="MTX23" s="67"/>
      <c r="MTY23" s="67"/>
      <c r="MTZ23" s="67"/>
      <c r="MUA23" s="67"/>
      <c r="MUB23" s="67"/>
      <c r="MUC23" s="67"/>
      <c r="MUD23" s="67"/>
      <c r="MUE23" s="67"/>
      <c r="MUF23" s="67"/>
      <c r="MUG23" s="67"/>
      <c r="MUH23" s="67"/>
      <c r="MUI23" s="67"/>
      <c r="MUJ23" s="67"/>
      <c r="MUK23" s="67"/>
      <c r="MUL23" s="67"/>
      <c r="MUM23" s="67"/>
      <c r="MUN23" s="67"/>
      <c r="MUO23" s="67"/>
      <c r="MUP23" s="67"/>
      <c r="MUQ23" s="67"/>
      <c r="MUR23" s="67"/>
      <c r="MUS23" s="67"/>
      <c r="MUT23" s="67"/>
      <c r="MUU23" s="67"/>
      <c r="MUV23" s="67"/>
      <c r="MUW23" s="67"/>
      <c r="MUX23" s="67"/>
      <c r="MUY23" s="67"/>
      <c r="MUZ23" s="67"/>
      <c r="MVA23" s="67"/>
      <c r="MVB23" s="67"/>
      <c r="MVC23" s="67"/>
      <c r="MVD23" s="67"/>
      <c r="MVE23" s="67"/>
      <c r="MVF23" s="67"/>
      <c r="MVG23" s="67"/>
      <c r="MVH23" s="67"/>
      <c r="MVI23" s="67"/>
      <c r="MVJ23" s="67"/>
      <c r="MVK23" s="67"/>
      <c r="MVL23" s="67"/>
      <c r="MVM23" s="67"/>
      <c r="MVN23" s="67"/>
      <c r="MVO23" s="67"/>
      <c r="MVP23" s="67"/>
      <c r="MVQ23" s="67"/>
      <c r="MVR23" s="67"/>
      <c r="MVS23" s="67"/>
      <c r="MVT23" s="67"/>
      <c r="MVU23" s="67"/>
      <c r="MVV23" s="67"/>
      <c r="MVW23" s="67"/>
      <c r="MVX23" s="67"/>
      <c r="MVY23" s="67"/>
      <c r="MVZ23" s="67"/>
      <c r="MWA23" s="67"/>
      <c r="MWB23" s="67"/>
      <c r="MWC23" s="67"/>
      <c r="MWD23" s="67"/>
      <c r="MWE23" s="67"/>
      <c r="MWF23" s="67"/>
      <c r="MWG23" s="67"/>
      <c r="MWH23" s="67"/>
      <c r="MWI23" s="67"/>
      <c r="MWJ23" s="67"/>
      <c r="MWK23" s="67"/>
      <c r="MWL23" s="67"/>
      <c r="MWM23" s="67"/>
      <c r="MWN23" s="67"/>
      <c r="MWO23" s="67"/>
      <c r="MWP23" s="67"/>
      <c r="MWQ23" s="67"/>
      <c r="MWR23" s="67"/>
      <c r="MWS23" s="67"/>
      <c r="MWT23" s="67"/>
      <c r="MWU23" s="67"/>
      <c r="MWV23" s="67"/>
      <c r="MWW23" s="67"/>
      <c r="MWX23" s="67"/>
      <c r="MWY23" s="67"/>
      <c r="MWZ23" s="67"/>
      <c r="MXA23" s="67"/>
      <c r="MXB23" s="67"/>
      <c r="MXC23" s="67"/>
      <c r="MXD23" s="67"/>
      <c r="MXE23" s="67"/>
      <c r="MXF23" s="67"/>
      <c r="MXG23" s="67"/>
      <c r="MXH23" s="67"/>
      <c r="MXI23" s="67"/>
      <c r="MXJ23" s="67"/>
      <c r="MXK23" s="67"/>
      <c r="MXL23" s="67"/>
      <c r="MXM23" s="67"/>
      <c r="MXN23" s="67"/>
      <c r="MXO23" s="67"/>
      <c r="MXP23" s="67"/>
      <c r="MXQ23" s="67"/>
      <c r="MXR23" s="67"/>
      <c r="MXS23" s="67"/>
      <c r="MXT23" s="67"/>
      <c r="MXU23" s="67"/>
      <c r="MXV23" s="67"/>
      <c r="MXW23" s="67"/>
      <c r="MXX23" s="67"/>
      <c r="MXY23" s="67"/>
      <c r="MXZ23" s="67"/>
      <c r="MYA23" s="67"/>
      <c r="MYB23" s="67"/>
      <c r="MYC23" s="67"/>
      <c r="MYD23" s="67"/>
      <c r="MYE23" s="67"/>
      <c r="MYF23" s="67"/>
      <c r="MYG23" s="67"/>
      <c r="MYH23" s="67"/>
      <c r="MYI23" s="67"/>
      <c r="MYJ23" s="67"/>
      <c r="MYK23" s="67"/>
      <c r="MYL23" s="67"/>
      <c r="MYM23" s="67"/>
      <c r="MYN23" s="67"/>
      <c r="MYO23" s="67"/>
      <c r="MYP23" s="67"/>
      <c r="MYQ23" s="67"/>
      <c r="MYR23" s="67"/>
      <c r="MYS23" s="67"/>
      <c r="MYT23" s="67"/>
      <c r="MYU23" s="67"/>
      <c r="MYV23" s="67"/>
      <c r="MYW23" s="67"/>
      <c r="MYX23" s="67"/>
      <c r="MYY23" s="67"/>
      <c r="MYZ23" s="67"/>
      <c r="MZA23" s="67"/>
      <c r="MZB23" s="67"/>
      <c r="MZC23" s="67"/>
      <c r="MZD23" s="67"/>
      <c r="MZE23" s="67"/>
      <c r="MZF23" s="67"/>
      <c r="MZG23" s="67"/>
      <c r="MZH23" s="67"/>
      <c r="MZI23" s="67"/>
      <c r="MZJ23" s="67"/>
      <c r="MZK23" s="67"/>
      <c r="MZL23" s="67"/>
      <c r="MZM23" s="67"/>
      <c r="MZN23" s="67"/>
      <c r="MZO23" s="67"/>
      <c r="MZP23" s="67"/>
      <c r="MZQ23" s="67"/>
      <c r="MZR23" s="67"/>
      <c r="MZS23" s="67"/>
      <c r="MZT23" s="67"/>
      <c r="MZU23" s="67"/>
      <c r="MZV23" s="67"/>
      <c r="MZW23" s="67"/>
      <c r="MZX23" s="67"/>
      <c r="MZY23" s="67"/>
      <c r="MZZ23" s="67"/>
      <c r="NAA23" s="67"/>
      <c r="NAB23" s="67"/>
      <c r="NAC23" s="67"/>
      <c r="NAD23" s="67"/>
      <c r="NAE23" s="67"/>
      <c r="NAF23" s="67"/>
      <c r="NAG23" s="67"/>
      <c r="NAH23" s="67"/>
      <c r="NAI23" s="67"/>
      <c r="NAJ23" s="67"/>
      <c r="NAK23" s="67"/>
      <c r="NAL23" s="67"/>
      <c r="NAM23" s="67"/>
      <c r="NAN23" s="67"/>
      <c r="NAO23" s="67"/>
      <c r="NAP23" s="67"/>
      <c r="NAQ23" s="67"/>
      <c r="NAR23" s="67"/>
      <c r="NAS23" s="67"/>
      <c r="NAT23" s="67"/>
      <c r="NAU23" s="67"/>
      <c r="NAV23" s="67"/>
      <c r="NAW23" s="67"/>
      <c r="NAX23" s="67"/>
      <c r="NAY23" s="67"/>
      <c r="NAZ23" s="67"/>
      <c r="NBA23" s="67"/>
      <c r="NBB23" s="67"/>
      <c r="NBC23" s="67"/>
      <c r="NBD23" s="67"/>
      <c r="NBE23" s="67"/>
      <c r="NBF23" s="67"/>
      <c r="NBG23" s="67"/>
      <c r="NBH23" s="67"/>
      <c r="NBI23" s="67"/>
      <c r="NBJ23" s="67"/>
      <c r="NBK23" s="67"/>
      <c r="NBL23" s="67"/>
      <c r="NBM23" s="67"/>
      <c r="NBN23" s="67"/>
      <c r="NBO23" s="67"/>
      <c r="NBP23" s="67"/>
      <c r="NBQ23" s="67"/>
      <c r="NBR23" s="67"/>
      <c r="NBS23" s="67"/>
      <c r="NBT23" s="67"/>
      <c r="NBU23" s="67"/>
      <c r="NBV23" s="67"/>
      <c r="NBW23" s="67"/>
      <c r="NBX23" s="67"/>
      <c r="NBY23" s="67"/>
      <c r="NBZ23" s="67"/>
      <c r="NCA23" s="67"/>
      <c r="NCB23" s="67"/>
      <c r="NCC23" s="67"/>
      <c r="NCD23" s="67"/>
      <c r="NCE23" s="67"/>
      <c r="NCF23" s="67"/>
      <c r="NCG23" s="67"/>
      <c r="NCH23" s="67"/>
      <c r="NCI23" s="67"/>
      <c r="NCJ23" s="67"/>
      <c r="NCK23" s="67"/>
      <c r="NCL23" s="67"/>
      <c r="NCM23" s="67"/>
      <c r="NCN23" s="67"/>
      <c r="NCO23" s="67"/>
      <c r="NCP23" s="67"/>
      <c r="NCQ23" s="67"/>
      <c r="NCR23" s="67"/>
      <c r="NCS23" s="67"/>
      <c r="NCT23" s="67"/>
      <c r="NCU23" s="67"/>
      <c r="NCV23" s="67"/>
      <c r="NCW23" s="67"/>
      <c r="NCX23" s="67"/>
      <c r="NCY23" s="67"/>
      <c r="NCZ23" s="67"/>
      <c r="NDA23" s="67"/>
      <c r="NDB23" s="67"/>
      <c r="NDC23" s="67"/>
      <c r="NDD23" s="67"/>
      <c r="NDE23" s="67"/>
      <c r="NDF23" s="67"/>
      <c r="NDG23" s="67"/>
      <c r="NDH23" s="67"/>
      <c r="NDI23" s="67"/>
      <c r="NDJ23" s="67"/>
      <c r="NDK23" s="67"/>
      <c r="NDL23" s="67"/>
      <c r="NDM23" s="67"/>
      <c r="NDN23" s="67"/>
      <c r="NDO23" s="67"/>
      <c r="NDP23" s="67"/>
      <c r="NDQ23" s="67"/>
      <c r="NDR23" s="67"/>
      <c r="NDS23" s="67"/>
      <c r="NDT23" s="67"/>
      <c r="NDU23" s="67"/>
      <c r="NDV23" s="67"/>
      <c r="NDW23" s="67"/>
      <c r="NDX23" s="67"/>
      <c r="NDY23" s="67"/>
      <c r="NDZ23" s="67"/>
      <c r="NEA23" s="67"/>
      <c r="NEB23" s="67"/>
      <c r="NEC23" s="67"/>
      <c r="NED23" s="67"/>
      <c r="NEE23" s="67"/>
      <c r="NEF23" s="67"/>
      <c r="NEG23" s="67"/>
      <c r="NEH23" s="67"/>
      <c r="NEI23" s="67"/>
      <c r="NEJ23" s="67"/>
      <c r="NEK23" s="67"/>
      <c r="NEL23" s="67"/>
      <c r="NEM23" s="67"/>
      <c r="NEN23" s="67"/>
      <c r="NEO23" s="67"/>
      <c r="NEP23" s="67"/>
      <c r="NEQ23" s="67"/>
      <c r="NER23" s="67"/>
      <c r="NES23" s="67"/>
      <c r="NET23" s="67"/>
      <c r="NEU23" s="67"/>
      <c r="NEV23" s="67"/>
      <c r="NEW23" s="67"/>
      <c r="NEX23" s="67"/>
      <c r="NEY23" s="67"/>
      <c r="NEZ23" s="67"/>
      <c r="NFA23" s="67"/>
      <c r="NFB23" s="67"/>
      <c r="NFC23" s="67"/>
      <c r="NFD23" s="67"/>
      <c r="NFE23" s="67"/>
      <c r="NFF23" s="67"/>
      <c r="NFG23" s="67"/>
      <c r="NFH23" s="67"/>
      <c r="NFI23" s="67"/>
      <c r="NFJ23" s="67"/>
      <c r="NFK23" s="67"/>
      <c r="NFL23" s="67"/>
      <c r="NFM23" s="67"/>
      <c r="NFN23" s="67"/>
      <c r="NFO23" s="67"/>
      <c r="NFP23" s="67"/>
      <c r="NFQ23" s="67"/>
      <c r="NFR23" s="67"/>
      <c r="NFS23" s="67"/>
      <c r="NFT23" s="67"/>
      <c r="NFU23" s="67"/>
      <c r="NFV23" s="67"/>
      <c r="NFW23" s="67"/>
      <c r="NFX23" s="67"/>
      <c r="NFY23" s="67"/>
      <c r="NFZ23" s="67"/>
      <c r="NGA23" s="67"/>
      <c r="NGB23" s="67"/>
      <c r="NGC23" s="67"/>
      <c r="NGD23" s="67"/>
      <c r="NGE23" s="67"/>
      <c r="NGF23" s="67"/>
      <c r="NGG23" s="67"/>
      <c r="NGH23" s="67"/>
      <c r="NGI23" s="67"/>
      <c r="NGJ23" s="67"/>
      <c r="NGK23" s="67"/>
      <c r="NGL23" s="67"/>
      <c r="NGM23" s="67"/>
      <c r="NGN23" s="67"/>
      <c r="NGO23" s="67"/>
      <c r="NGP23" s="67"/>
      <c r="NGQ23" s="67"/>
      <c r="NGR23" s="67"/>
      <c r="NGS23" s="67"/>
      <c r="NGT23" s="67"/>
      <c r="NGU23" s="67"/>
      <c r="NGV23" s="67"/>
      <c r="NGW23" s="67"/>
      <c r="NGX23" s="67"/>
      <c r="NGY23" s="67"/>
      <c r="NGZ23" s="67"/>
      <c r="NHA23" s="67"/>
      <c r="NHB23" s="67"/>
      <c r="NHC23" s="67"/>
      <c r="NHD23" s="67"/>
      <c r="NHE23" s="67"/>
      <c r="NHF23" s="67"/>
      <c r="NHG23" s="67"/>
      <c r="NHH23" s="67"/>
      <c r="NHI23" s="67"/>
      <c r="NHJ23" s="67"/>
      <c r="NHK23" s="67"/>
      <c r="NHL23" s="67"/>
      <c r="NHM23" s="67"/>
      <c r="NHN23" s="67"/>
      <c r="NHO23" s="67"/>
      <c r="NHP23" s="67"/>
      <c r="NHQ23" s="67"/>
      <c r="NHR23" s="67"/>
      <c r="NHS23" s="67"/>
      <c r="NHT23" s="67"/>
      <c r="NHU23" s="67"/>
      <c r="NHV23" s="67"/>
      <c r="NHW23" s="67"/>
      <c r="NHX23" s="67"/>
      <c r="NHY23" s="67"/>
      <c r="NHZ23" s="67"/>
      <c r="NIA23" s="67"/>
      <c r="NIB23" s="67"/>
      <c r="NIC23" s="67"/>
      <c r="NID23" s="67"/>
      <c r="NIE23" s="67"/>
      <c r="NIF23" s="67"/>
      <c r="NIG23" s="67"/>
      <c r="NIH23" s="67"/>
      <c r="NII23" s="67"/>
      <c r="NIJ23" s="67"/>
      <c r="NIK23" s="67"/>
      <c r="NIL23" s="67"/>
      <c r="NIM23" s="67"/>
      <c r="NIN23" s="67"/>
      <c r="NIO23" s="67"/>
      <c r="NIP23" s="67"/>
      <c r="NIQ23" s="67"/>
      <c r="NIR23" s="67"/>
      <c r="NIS23" s="67"/>
      <c r="NIT23" s="67"/>
      <c r="NIU23" s="67"/>
      <c r="NIV23" s="67"/>
      <c r="NIW23" s="67"/>
      <c r="NIX23" s="67"/>
      <c r="NIY23" s="67"/>
      <c r="NIZ23" s="67"/>
      <c r="NJA23" s="67"/>
      <c r="NJB23" s="67"/>
      <c r="NJC23" s="67"/>
      <c r="NJD23" s="67"/>
      <c r="NJE23" s="67"/>
      <c r="NJF23" s="67"/>
      <c r="NJG23" s="67"/>
      <c r="NJH23" s="67"/>
      <c r="NJI23" s="67"/>
      <c r="NJJ23" s="67"/>
      <c r="NJK23" s="67"/>
      <c r="NJL23" s="67"/>
      <c r="NJM23" s="67"/>
      <c r="NJN23" s="67"/>
      <c r="NJO23" s="67"/>
      <c r="NJP23" s="67"/>
      <c r="NJQ23" s="67"/>
      <c r="NJR23" s="67"/>
      <c r="NJS23" s="67"/>
      <c r="NJT23" s="67"/>
      <c r="NJU23" s="67"/>
      <c r="NJV23" s="67"/>
      <c r="NJW23" s="67"/>
      <c r="NJX23" s="67"/>
      <c r="NJY23" s="67"/>
      <c r="NJZ23" s="67"/>
      <c r="NKA23" s="67"/>
      <c r="NKB23" s="67"/>
      <c r="NKC23" s="67"/>
      <c r="NKD23" s="67"/>
      <c r="NKE23" s="67"/>
      <c r="NKF23" s="67"/>
      <c r="NKG23" s="67"/>
      <c r="NKH23" s="67"/>
      <c r="NKI23" s="67"/>
      <c r="NKJ23" s="67"/>
      <c r="NKK23" s="67"/>
      <c r="NKL23" s="67"/>
      <c r="NKM23" s="67"/>
      <c r="NKN23" s="67"/>
      <c r="NKO23" s="67"/>
      <c r="NKP23" s="67"/>
      <c r="NKQ23" s="67"/>
      <c r="NKR23" s="67"/>
      <c r="NKS23" s="67"/>
      <c r="NKT23" s="67"/>
      <c r="NKU23" s="67"/>
      <c r="NKV23" s="67"/>
      <c r="NKW23" s="67"/>
      <c r="NKX23" s="67"/>
      <c r="NKY23" s="67"/>
      <c r="NKZ23" s="67"/>
      <c r="NLA23" s="67"/>
      <c r="NLB23" s="67"/>
      <c r="NLC23" s="67"/>
      <c r="NLD23" s="67"/>
      <c r="NLE23" s="67"/>
      <c r="NLF23" s="67"/>
      <c r="NLG23" s="67"/>
      <c r="NLH23" s="67"/>
      <c r="NLI23" s="67"/>
      <c r="NLJ23" s="67"/>
      <c r="NLK23" s="67"/>
      <c r="NLL23" s="67"/>
      <c r="NLM23" s="67"/>
      <c r="NLN23" s="67"/>
      <c r="NLO23" s="67"/>
      <c r="NLP23" s="67"/>
      <c r="NLQ23" s="67"/>
      <c r="NLR23" s="67"/>
      <c r="NLS23" s="67"/>
      <c r="NLT23" s="67"/>
      <c r="NLU23" s="67"/>
      <c r="NLV23" s="67"/>
      <c r="NLW23" s="67"/>
      <c r="NLX23" s="67"/>
      <c r="NLY23" s="67"/>
      <c r="NLZ23" s="67"/>
      <c r="NMA23" s="67"/>
      <c r="NMB23" s="67"/>
      <c r="NMC23" s="67"/>
      <c r="NMD23" s="67"/>
      <c r="NME23" s="67"/>
      <c r="NMF23" s="67"/>
      <c r="NMG23" s="67"/>
      <c r="NMH23" s="67"/>
      <c r="NMI23" s="67"/>
      <c r="NMJ23" s="67"/>
      <c r="NMK23" s="67"/>
      <c r="NML23" s="67"/>
      <c r="NMM23" s="67"/>
      <c r="NMN23" s="67"/>
      <c r="NMO23" s="67"/>
      <c r="NMP23" s="67"/>
      <c r="NMQ23" s="67"/>
      <c r="NMR23" s="67"/>
      <c r="NMS23" s="67"/>
      <c r="NMT23" s="67"/>
      <c r="NMU23" s="67"/>
      <c r="NMV23" s="67"/>
      <c r="NMW23" s="67"/>
      <c r="NMX23" s="67"/>
      <c r="NMY23" s="67"/>
      <c r="NMZ23" s="67"/>
      <c r="NNA23" s="67"/>
      <c r="NNB23" s="67"/>
      <c r="NNC23" s="67"/>
      <c r="NND23" s="67"/>
      <c r="NNE23" s="67"/>
      <c r="NNF23" s="67"/>
      <c r="NNG23" s="67"/>
      <c r="NNH23" s="67"/>
      <c r="NNI23" s="67"/>
      <c r="NNJ23" s="67"/>
      <c r="NNK23" s="67"/>
      <c r="NNL23" s="67"/>
      <c r="NNM23" s="67"/>
      <c r="NNN23" s="67"/>
      <c r="NNO23" s="67"/>
      <c r="NNP23" s="67"/>
      <c r="NNQ23" s="67"/>
      <c r="NNR23" s="67"/>
      <c r="NNS23" s="67"/>
      <c r="NNT23" s="67"/>
      <c r="NNU23" s="67"/>
      <c r="NNV23" s="67"/>
      <c r="NNW23" s="67"/>
      <c r="NNX23" s="67"/>
      <c r="NNY23" s="67"/>
      <c r="NNZ23" s="67"/>
      <c r="NOA23" s="67"/>
      <c r="NOB23" s="67"/>
      <c r="NOC23" s="67"/>
      <c r="NOD23" s="67"/>
      <c r="NOE23" s="67"/>
      <c r="NOF23" s="67"/>
      <c r="NOG23" s="67"/>
      <c r="NOH23" s="67"/>
      <c r="NOI23" s="67"/>
      <c r="NOJ23" s="67"/>
      <c r="NOK23" s="67"/>
      <c r="NOL23" s="67"/>
      <c r="NOM23" s="67"/>
      <c r="NON23" s="67"/>
      <c r="NOO23" s="67"/>
      <c r="NOP23" s="67"/>
      <c r="NOQ23" s="67"/>
      <c r="NOR23" s="67"/>
      <c r="NOS23" s="67"/>
      <c r="NOT23" s="67"/>
      <c r="NOU23" s="67"/>
      <c r="NOV23" s="67"/>
      <c r="NOW23" s="67"/>
      <c r="NOX23" s="67"/>
      <c r="NOY23" s="67"/>
      <c r="NOZ23" s="67"/>
      <c r="NPA23" s="67"/>
      <c r="NPB23" s="67"/>
      <c r="NPC23" s="67"/>
      <c r="NPD23" s="67"/>
      <c r="NPE23" s="67"/>
      <c r="NPF23" s="67"/>
      <c r="NPG23" s="67"/>
      <c r="NPH23" s="67"/>
      <c r="NPI23" s="67"/>
      <c r="NPJ23" s="67"/>
      <c r="NPK23" s="67"/>
      <c r="NPL23" s="67"/>
      <c r="NPM23" s="67"/>
      <c r="NPN23" s="67"/>
      <c r="NPO23" s="67"/>
      <c r="NPP23" s="67"/>
      <c r="NPQ23" s="67"/>
      <c r="NPR23" s="67"/>
      <c r="NPS23" s="67"/>
      <c r="NPT23" s="67"/>
      <c r="NPU23" s="67"/>
      <c r="NPV23" s="67"/>
      <c r="NPW23" s="67"/>
      <c r="NPX23" s="67"/>
      <c r="NPY23" s="67"/>
      <c r="NPZ23" s="67"/>
      <c r="NQA23" s="67"/>
      <c r="NQB23" s="67"/>
      <c r="NQC23" s="67"/>
      <c r="NQD23" s="67"/>
      <c r="NQE23" s="67"/>
      <c r="NQF23" s="67"/>
      <c r="NQG23" s="67"/>
      <c r="NQH23" s="67"/>
      <c r="NQI23" s="67"/>
      <c r="NQJ23" s="67"/>
      <c r="NQK23" s="67"/>
      <c r="NQL23" s="67"/>
      <c r="NQM23" s="67"/>
      <c r="NQN23" s="67"/>
      <c r="NQO23" s="67"/>
      <c r="NQP23" s="67"/>
      <c r="NQQ23" s="67"/>
      <c r="NQR23" s="67"/>
      <c r="NQS23" s="67"/>
      <c r="NQT23" s="67"/>
      <c r="NQU23" s="67"/>
      <c r="NQV23" s="67"/>
      <c r="NQW23" s="67"/>
      <c r="NQX23" s="67"/>
      <c r="NQY23" s="67"/>
      <c r="NQZ23" s="67"/>
      <c r="NRA23" s="67"/>
      <c r="NRB23" s="67"/>
      <c r="NRC23" s="67"/>
      <c r="NRD23" s="67"/>
      <c r="NRE23" s="67"/>
      <c r="NRF23" s="67"/>
      <c r="NRG23" s="67"/>
      <c r="NRH23" s="67"/>
      <c r="NRI23" s="67"/>
      <c r="NRJ23" s="67"/>
      <c r="NRK23" s="67"/>
      <c r="NRL23" s="67"/>
      <c r="NRM23" s="67"/>
      <c r="NRN23" s="67"/>
      <c r="NRO23" s="67"/>
      <c r="NRP23" s="67"/>
      <c r="NRQ23" s="67"/>
      <c r="NRR23" s="67"/>
      <c r="NRS23" s="67"/>
      <c r="NRT23" s="67"/>
      <c r="NRU23" s="67"/>
      <c r="NRV23" s="67"/>
      <c r="NRW23" s="67"/>
      <c r="NRX23" s="67"/>
      <c r="NRY23" s="67"/>
      <c r="NRZ23" s="67"/>
      <c r="NSA23" s="67"/>
      <c r="NSB23" s="67"/>
      <c r="NSC23" s="67"/>
      <c r="NSD23" s="67"/>
      <c r="NSE23" s="67"/>
      <c r="NSF23" s="67"/>
      <c r="NSG23" s="67"/>
      <c r="NSH23" s="67"/>
      <c r="NSI23" s="67"/>
      <c r="NSJ23" s="67"/>
      <c r="NSK23" s="67"/>
      <c r="NSL23" s="67"/>
      <c r="NSM23" s="67"/>
      <c r="NSN23" s="67"/>
      <c r="NSO23" s="67"/>
      <c r="NSP23" s="67"/>
      <c r="NSQ23" s="67"/>
      <c r="NSR23" s="67"/>
      <c r="NSS23" s="67"/>
      <c r="NST23" s="67"/>
      <c r="NSU23" s="67"/>
      <c r="NSV23" s="67"/>
      <c r="NSW23" s="67"/>
      <c r="NSX23" s="67"/>
      <c r="NSY23" s="67"/>
      <c r="NSZ23" s="67"/>
      <c r="NTA23" s="67"/>
      <c r="NTB23" s="67"/>
      <c r="NTC23" s="67"/>
      <c r="NTD23" s="67"/>
      <c r="NTE23" s="67"/>
      <c r="NTF23" s="67"/>
      <c r="NTG23" s="67"/>
      <c r="NTH23" s="67"/>
      <c r="NTI23" s="67"/>
      <c r="NTJ23" s="67"/>
      <c r="NTK23" s="67"/>
      <c r="NTL23" s="67"/>
      <c r="NTM23" s="67"/>
      <c r="NTN23" s="67"/>
      <c r="NTO23" s="67"/>
      <c r="NTP23" s="67"/>
      <c r="NTQ23" s="67"/>
      <c r="NTR23" s="67"/>
      <c r="NTS23" s="67"/>
      <c r="NTT23" s="67"/>
      <c r="NTU23" s="67"/>
      <c r="NTV23" s="67"/>
      <c r="NTW23" s="67"/>
      <c r="NTX23" s="67"/>
      <c r="NTY23" s="67"/>
      <c r="NTZ23" s="67"/>
      <c r="NUA23" s="67"/>
      <c r="NUB23" s="67"/>
      <c r="NUC23" s="67"/>
      <c r="NUD23" s="67"/>
      <c r="NUE23" s="67"/>
      <c r="NUF23" s="67"/>
      <c r="NUG23" s="67"/>
      <c r="NUH23" s="67"/>
      <c r="NUI23" s="67"/>
      <c r="NUJ23" s="67"/>
      <c r="NUK23" s="67"/>
      <c r="NUL23" s="67"/>
      <c r="NUM23" s="67"/>
      <c r="NUN23" s="67"/>
      <c r="NUO23" s="67"/>
      <c r="NUP23" s="67"/>
      <c r="NUQ23" s="67"/>
      <c r="NUR23" s="67"/>
      <c r="NUS23" s="67"/>
      <c r="NUT23" s="67"/>
      <c r="NUU23" s="67"/>
      <c r="NUV23" s="67"/>
      <c r="NUW23" s="67"/>
      <c r="NUX23" s="67"/>
      <c r="NUY23" s="67"/>
      <c r="NUZ23" s="67"/>
      <c r="NVA23" s="67"/>
      <c r="NVB23" s="67"/>
      <c r="NVC23" s="67"/>
      <c r="NVD23" s="67"/>
      <c r="NVE23" s="67"/>
      <c r="NVF23" s="67"/>
      <c r="NVG23" s="67"/>
      <c r="NVH23" s="67"/>
      <c r="NVI23" s="67"/>
      <c r="NVJ23" s="67"/>
      <c r="NVK23" s="67"/>
      <c r="NVL23" s="67"/>
      <c r="NVM23" s="67"/>
      <c r="NVN23" s="67"/>
      <c r="NVO23" s="67"/>
      <c r="NVP23" s="67"/>
      <c r="NVQ23" s="67"/>
      <c r="NVR23" s="67"/>
      <c r="NVS23" s="67"/>
      <c r="NVT23" s="67"/>
      <c r="NVU23" s="67"/>
      <c r="NVV23" s="67"/>
      <c r="NVW23" s="67"/>
      <c r="NVX23" s="67"/>
      <c r="NVY23" s="67"/>
      <c r="NVZ23" s="67"/>
      <c r="NWA23" s="67"/>
      <c r="NWB23" s="67"/>
      <c r="NWC23" s="67"/>
      <c r="NWD23" s="67"/>
      <c r="NWE23" s="67"/>
      <c r="NWF23" s="67"/>
      <c r="NWG23" s="67"/>
      <c r="NWH23" s="67"/>
      <c r="NWI23" s="67"/>
      <c r="NWJ23" s="67"/>
      <c r="NWK23" s="67"/>
      <c r="NWL23" s="67"/>
      <c r="NWM23" s="67"/>
      <c r="NWN23" s="67"/>
      <c r="NWO23" s="67"/>
      <c r="NWP23" s="67"/>
      <c r="NWQ23" s="67"/>
      <c r="NWR23" s="67"/>
      <c r="NWS23" s="67"/>
      <c r="NWT23" s="67"/>
      <c r="NWU23" s="67"/>
      <c r="NWV23" s="67"/>
      <c r="NWW23" s="67"/>
      <c r="NWX23" s="67"/>
      <c r="NWY23" s="67"/>
      <c r="NWZ23" s="67"/>
      <c r="NXA23" s="67"/>
      <c r="NXB23" s="67"/>
      <c r="NXC23" s="67"/>
      <c r="NXD23" s="67"/>
      <c r="NXE23" s="67"/>
      <c r="NXF23" s="67"/>
      <c r="NXG23" s="67"/>
      <c r="NXH23" s="67"/>
      <c r="NXI23" s="67"/>
      <c r="NXJ23" s="67"/>
      <c r="NXK23" s="67"/>
      <c r="NXL23" s="67"/>
      <c r="NXM23" s="67"/>
      <c r="NXN23" s="67"/>
      <c r="NXO23" s="67"/>
      <c r="NXP23" s="67"/>
      <c r="NXQ23" s="67"/>
      <c r="NXR23" s="67"/>
      <c r="NXS23" s="67"/>
      <c r="NXT23" s="67"/>
      <c r="NXU23" s="67"/>
      <c r="NXV23" s="67"/>
      <c r="NXW23" s="67"/>
      <c r="NXX23" s="67"/>
      <c r="NXY23" s="67"/>
      <c r="NXZ23" s="67"/>
      <c r="NYA23" s="67"/>
      <c r="NYB23" s="67"/>
      <c r="NYC23" s="67"/>
      <c r="NYD23" s="67"/>
      <c r="NYE23" s="67"/>
      <c r="NYF23" s="67"/>
      <c r="NYG23" s="67"/>
      <c r="NYH23" s="67"/>
      <c r="NYI23" s="67"/>
      <c r="NYJ23" s="67"/>
      <c r="NYK23" s="67"/>
      <c r="NYL23" s="67"/>
      <c r="NYM23" s="67"/>
      <c r="NYN23" s="67"/>
      <c r="NYO23" s="67"/>
      <c r="NYP23" s="67"/>
      <c r="NYQ23" s="67"/>
      <c r="NYR23" s="67"/>
      <c r="NYS23" s="67"/>
      <c r="NYT23" s="67"/>
      <c r="NYU23" s="67"/>
      <c r="NYV23" s="67"/>
      <c r="NYW23" s="67"/>
      <c r="NYX23" s="67"/>
      <c r="NYY23" s="67"/>
      <c r="NYZ23" s="67"/>
      <c r="NZA23" s="67"/>
      <c r="NZB23" s="67"/>
      <c r="NZC23" s="67"/>
      <c r="NZD23" s="67"/>
      <c r="NZE23" s="67"/>
      <c r="NZF23" s="67"/>
      <c r="NZG23" s="67"/>
      <c r="NZH23" s="67"/>
      <c r="NZI23" s="67"/>
      <c r="NZJ23" s="67"/>
      <c r="NZK23" s="67"/>
      <c r="NZL23" s="67"/>
      <c r="NZM23" s="67"/>
      <c r="NZN23" s="67"/>
      <c r="NZO23" s="67"/>
      <c r="NZP23" s="67"/>
      <c r="NZQ23" s="67"/>
      <c r="NZR23" s="67"/>
      <c r="NZS23" s="67"/>
      <c r="NZT23" s="67"/>
      <c r="NZU23" s="67"/>
      <c r="NZV23" s="67"/>
      <c r="NZW23" s="67"/>
      <c r="NZX23" s="67"/>
      <c r="NZY23" s="67"/>
      <c r="NZZ23" s="67"/>
      <c r="OAA23" s="67"/>
      <c r="OAB23" s="67"/>
      <c r="OAC23" s="67"/>
      <c r="OAD23" s="67"/>
      <c r="OAE23" s="67"/>
      <c r="OAF23" s="67"/>
      <c r="OAG23" s="67"/>
      <c r="OAH23" s="67"/>
      <c r="OAI23" s="67"/>
      <c r="OAJ23" s="67"/>
      <c r="OAK23" s="67"/>
      <c r="OAL23" s="67"/>
      <c r="OAM23" s="67"/>
      <c r="OAN23" s="67"/>
      <c r="OAO23" s="67"/>
      <c r="OAP23" s="67"/>
      <c r="OAQ23" s="67"/>
      <c r="OAR23" s="67"/>
      <c r="OAS23" s="67"/>
      <c r="OAT23" s="67"/>
      <c r="OAU23" s="67"/>
      <c r="OAV23" s="67"/>
      <c r="OAW23" s="67"/>
      <c r="OAX23" s="67"/>
      <c r="OAY23" s="67"/>
      <c r="OAZ23" s="67"/>
      <c r="OBA23" s="67"/>
      <c r="OBB23" s="67"/>
      <c r="OBC23" s="67"/>
      <c r="OBD23" s="67"/>
      <c r="OBE23" s="67"/>
      <c r="OBF23" s="67"/>
      <c r="OBG23" s="67"/>
      <c r="OBH23" s="67"/>
      <c r="OBI23" s="67"/>
      <c r="OBJ23" s="67"/>
      <c r="OBK23" s="67"/>
      <c r="OBL23" s="67"/>
      <c r="OBM23" s="67"/>
      <c r="OBN23" s="67"/>
      <c r="OBO23" s="67"/>
      <c r="OBP23" s="67"/>
      <c r="OBQ23" s="67"/>
      <c r="OBR23" s="67"/>
      <c r="OBS23" s="67"/>
      <c r="OBT23" s="67"/>
      <c r="OBU23" s="67"/>
      <c r="OBV23" s="67"/>
      <c r="OBW23" s="67"/>
      <c r="OBX23" s="67"/>
      <c r="OBY23" s="67"/>
      <c r="OBZ23" s="67"/>
      <c r="OCA23" s="67"/>
      <c r="OCB23" s="67"/>
      <c r="OCC23" s="67"/>
      <c r="OCD23" s="67"/>
      <c r="OCE23" s="67"/>
      <c r="OCF23" s="67"/>
      <c r="OCG23" s="67"/>
      <c r="OCH23" s="67"/>
      <c r="OCI23" s="67"/>
      <c r="OCJ23" s="67"/>
      <c r="OCK23" s="67"/>
      <c r="OCL23" s="67"/>
      <c r="OCM23" s="67"/>
      <c r="OCN23" s="67"/>
      <c r="OCO23" s="67"/>
      <c r="OCP23" s="67"/>
      <c r="OCQ23" s="67"/>
      <c r="OCR23" s="67"/>
      <c r="OCS23" s="67"/>
      <c r="OCT23" s="67"/>
      <c r="OCU23" s="67"/>
      <c r="OCV23" s="67"/>
      <c r="OCW23" s="67"/>
      <c r="OCX23" s="67"/>
      <c r="OCY23" s="67"/>
      <c r="OCZ23" s="67"/>
      <c r="ODA23" s="67"/>
      <c r="ODB23" s="67"/>
      <c r="ODC23" s="67"/>
      <c r="ODD23" s="67"/>
      <c r="ODE23" s="67"/>
      <c r="ODF23" s="67"/>
      <c r="ODG23" s="67"/>
      <c r="ODH23" s="67"/>
      <c r="ODI23" s="67"/>
      <c r="ODJ23" s="67"/>
      <c r="ODK23" s="67"/>
      <c r="ODL23" s="67"/>
      <c r="ODM23" s="67"/>
      <c r="ODN23" s="67"/>
      <c r="ODO23" s="67"/>
      <c r="ODP23" s="67"/>
      <c r="ODQ23" s="67"/>
      <c r="ODR23" s="67"/>
      <c r="ODS23" s="67"/>
      <c r="ODT23" s="67"/>
      <c r="ODU23" s="67"/>
      <c r="ODV23" s="67"/>
      <c r="ODW23" s="67"/>
      <c r="ODX23" s="67"/>
      <c r="ODY23" s="67"/>
      <c r="ODZ23" s="67"/>
      <c r="OEA23" s="67"/>
      <c r="OEB23" s="67"/>
      <c r="OEC23" s="67"/>
      <c r="OED23" s="67"/>
      <c r="OEE23" s="67"/>
      <c r="OEF23" s="67"/>
      <c r="OEG23" s="67"/>
      <c r="OEH23" s="67"/>
      <c r="OEI23" s="67"/>
      <c r="OEJ23" s="67"/>
      <c r="OEK23" s="67"/>
      <c r="OEL23" s="67"/>
      <c r="OEM23" s="67"/>
      <c r="OEN23" s="67"/>
      <c r="OEO23" s="67"/>
      <c r="OEP23" s="67"/>
      <c r="OEQ23" s="67"/>
      <c r="OER23" s="67"/>
      <c r="OES23" s="67"/>
      <c r="OET23" s="67"/>
      <c r="OEU23" s="67"/>
      <c r="OEV23" s="67"/>
      <c r="OEW23" s="67"/>
      <c r="OEX23" s="67"/>
      <c r="OEY23" s="67"/>
      <c r="OEZ23" s="67"/>
      <c r="OFA23" s="67"/>
      <c r="OFB23" s="67"/>
      <c r="OFC23" s="67"/>
      <c r="OFD23" s="67"/>
      <c r="OFE23" s="67"/>
      <c r="OFF23" s="67"/>
      <c r="OFG23" s="67"/>
      <c r="OFH23" s="67"/>
      <c r="OFI23" s="67"/>
      <c r="OFJ23" s="67"/>
      <c r="OFK23" s="67"/>
      <c r="OFL23" s="67"/>
      <c r="OFM23" s="67"/>
      <c r="OFN23" s="67"/>
      <c r="OFO23" s="67"/>
      <c r="OFP23" s="67"/>
      <c r="OFQ23" s="67"/>
      <c r="OFR23" s="67"/>
      <c r="OFS23" s="67"/>
      <c r="OFT23" s="67"/>
      <c r="OFU23" s="67"/>
      <c r="OFV23" s="67"/>
      <c r="OFW23" s="67"/>
      <c r="OFX23" s="67"/>
      <c r="OFY23" s="67"/>
      <c r="OFZ23" s="67"/>
      <c r="OGA23" s="67"/>
      <c r="OGB23" s="67"/>
      <c r="OGC23" s="67"/>
      <c r="OGD23" s="67"/>
      <c r="OGE23" s="67"/>
      <c r="OGF23" s="67"/>
      <c r="OGG23" s="67"/>
      <c r="OGH23" s="67"/>
      <c r="OGI23" s="67"/>
      <c r="OGJ23" s="67"/>
      <c r="OGK23" s="67"/>
      <c r="OGL23" s="67"/>
      <c r="OGM23" s="67"/>
      <c r="OGN23" s="67"/>
      <c r="OGO23" s="67"/>
      <c r="OGP23" s="67"/>
      <c r="OGQ23" s="67"/>
      <c r="OGR23" s="67"/>
      <c r="OGS23" s="67"/>
      <c r="OGT23" s="67"/>
      <c r="OGU23" s="67"/>
      <c r="OGV23" s="67"/>
      <c r="OGW23" s="67"/>
      <c r="OGX23" s="67"/>
      <c r="OGY23" s="67"/>
      <c r="OGZ23" s="67"/>
      <c r="OHA23" s="67"/>
      <c r="OHB23" s="67"/>
      <c r="OHC23" s="67"/>
      <c r="OHD23" s="67"/>
      <c r="OHE23" s="67"/>
      <c r="OHF23" s="67"/>
      <c r="OHG23" s="67"/>
      <c r="OHH23" s="67"/>
      <c r="OHI23" s="67"/>
      <c r="OHJ23" s="67"/>
      <c r="OHK23" s="67"/>
      <c r="OHL23" s="67"/>
      <c r="OHM23" s="67"/>
      <c r="OHN23" s="67"/>
      <c r="OHO23" s="67"/>
      <c r="OHP23" s="67"/>
      <c r="OHQ23" s="67"/>
      <c r="OHR23" s="67"/>
      <c r="OHS23" s="67"/>
      <c r="OHT23" s="67"/>
      <c r="OHU23" s="67"/>
      <c r="OHV23" s="67"/>
      <c r="OHW23" s="67"/>
      <c r="OHX23" s="67"/>
      <c r="OHY23" s="67"/>
      <c r="OHZ23" s="67"/>
      <c r="OIA23" s="67"/>
      <c r="OIB23" s="67"/>
      <c r="OIC23" s="67"/>
      <c r="OID23" s="67"/>
      <c r="OIE23" s="67"/>
      <c r="OIF23" s="67"/>
      <c r="OIG23" s="67"/>
      <c r="OIH23" s="67"/>
      <c r="OII23" s="67"/>
      <c r="OIJ23" s="67"/>
      <c r="OIK23" s="67"/>
      <c r="OIL23" s="67"/>
      <c r="OIM23" s="67"/>
      <c r="OIN23" s="67"/>
      <c r="OIO23" s="67"/>
      <c r="OIP23" s="67"/>
      <c r="OIQ23" s="67"/>
      <c r="OIR23" s="67"/>
      <c r="OIS23" s="67"/>
      <c r="OIT23" s="67"/>
      <c r="OIU23" s="67"/>
      <c r="OIV23" s="67"/>
      <c r="OIW23" s="67"/>
      <c r="OIX23" s="67"/>
      <c r="OIY23" s="67"/>
      <c r="OIZ23" s="67"/>
      <c r="OJA23" s="67"/>
      <c r="OJB23" s="67"/>
      <c r="OJC23" s="67"/>
      <c r="OJD23" s="67"/>
      <c r="OJE23" s="67"/>
      <c r="OJF23" s="67"/>
      <c r="OJG23" s="67"/>
      <c r="OJH23" s="67"/>
      <c r="OJI23" s="67"/>
      <c r="OJJ23" s="67"/>
      <c r="OJK23" s="67"/>
      <c r="OJL23" s="67"/>
      <c r="OJM23" s="67"/>
      <c r="OJN23" s="67"/>
      <c r="OJO23" s="67"/>
      <c r="OJP23" s="67"/>
      <c r="OJQ23" s="67"/>
      <c r="OJR23" s="67"/>
      <c r="OJS23" s="67"/>
      <c r="OJT23" s="67"/>
      <c r="OJU23" s="67"/>
      <c r="OJV23" s="67"/>
      <c r="OJW23" s="67"/>
      <c r="OJX23" s="67"/>
      <c r="OJY23" s="67"/>
      <c r="OJZ23" s="67"/>
      <c r="OKA23" s="67"/>
      <c r="OKB23" s="67"/>
      <c r="OKC23" s="67"/>
      <c r="OKD23" s="67"/>
      <c r="OKE23" s="67"/>
      <c r="OKF23" s="67"/>
      <c r="OKG23" s="67"/>
      <c r="OKH23" s="67"/>
      <c r="OKI23" s="67"/>
      <c r="OKJ23" s="67"/>
      <c r="OKK23" s="67"/>
      <c r="OKL23" s="67"/>
      <c r="OKM23" s="67"/>
      <c r="OKN23" s="67"/>
      <c r="OKO23" s="67"/>
      <c r="OKP23" s="67"/>
      <c r="OKQ23" s="67"/>
      <c r="OKR23" s="67"/>
      <c r="OKS23" s="67"/>
      <c r="OKT23" s="67"/>
      <c r="OKU23" s="67"/>
      <c r="OKV23" s="67"/>
      <c r="OKW23" s="67"/>
      <c r="OKX23" s="67"/>
      <c r="OKY23" s="67"/>
      <c r="OKZ23" s="67"/>
      <c r="OLA23" s="67"/>
      <c r="OLB23" s="67"/>
      <c r="OLC23" s="67"/>
      <c r="OLD23" s="67"/>
      <c r="OLE23" s="67"/>
      <c r="OLF23" s="67"/>
      <c r="OLG23" s="67"/>
      <c r="OLH23" s="67"/>
      <c r="OLI23" s="67"/>
      <c r="OLJ23" s="67"/>
      <c r="OLK23" s="67"/>
      <c r="OLL23" s="67"/>
      <c r="OLM23" s="67"/>
      <c r="OLN23" s="67"/>
      <c r="OLO23" s="67"/>
      <c r="OLP23" s="67"/>
      <c r="OLQ23" s="67"/>
      <c r="OLR23" s="67"/>
      <c r="OLS23" s="67"/>
      <c r="OLT23" s="67"/>
      <c r="OLU23" s="67"/>
      <c r="OLV23" s="67"/>
      <c r="OLW23" s="67"/>
      <c r="OLX23" s="67"/>
      <c r="OLY23" s="67"/>
      <c r="OLZ23" s="67"/>
      <c r="OMA23" s="67"/>
      <c r="OMB23" s="67"/>
      <c r="OMC23" s="67"/>
      <c r="OMD23" s="67"/>
      <c r="OME23" s="67"/>
      <c r="OMF23" s="67"/>
      <c r="OMG23" s="67"/>
      <c r="OMH23" s="67"/>
      <c r="OMI23" s="67"/>
      <c r="OMJ23" s="67"/>
      <c r="OMK23" s="67"/>
      <c r="OML23" s="67"/>
      <c r="OMM23" s="67"/>
      <c r="OMN23" s="67"/>
      <c r="OMO23" s="67"/>
      <c r="OMP23" s="67"/>
      <c r="OMQ23" s="67"/>
      <c r="OMR23" s="67"/>
      <c r="OMS23" s="67"/>
      <c r="OMT23" s="67"/>
      <c r="OMU23" s="67"/>
      <c r="OMV23" s="67"/>
      <c r="OMW23" s="67"/>
      <c r="OMX23" s="67"/>
      <c r="OMY23" s="67"/>
      <c r="OMZ23" s="67"/>
      <c r="ONA23" s="67"/>
      <c r="ONB23" s="67"/>
      <c r="ONC23" s="67"/>
      <c r="OND23" s="67"/>
      <c r="ONE23" s="67"/>
      <c r="ONF23" s="67"/>
      <c r="ONG23" s="67"/>
      <c r="ONH23" s="67"/>
      <c r="ONI23" s="67"/>
      <c r="ONJ23" s="67"/>
      <c r="ONK23" s="67"/>
      <c r="ONL23" s="67"/>
      <c r="ONM23" s="67"/>
      <c r="ONN23" s="67"/>
      <c r="ONO23" s="67"/>
      <c r="ONP23" s="67"/>
      <c r="ONQ23" s="67"/>
      <c r="ONR23" s="67"/>
      <c r="ONS23" s="67"/>
      <c r="ONT23" s="67"/>
      <c r="ONU23" s="67"/>
      <c r="ONV23" s="67"/>
      <c r="ONW23" s="67"/>
      <c r="ONX23" s="67"/>
      <c r="ONY23" s="67"/>
      <c r="ONZ23" s="67"/>
      <c r="OOA23" s="67"/>
      <c r="OOB23" s="67"/>
      <c r="OOC23" s="67"/>
      <c r="OOD23" s="67"/>
      <c r="OOE23" s="67"/>
      <c r="OOF23" s="67"/>
      <c r="OOG23" s="67"/>
      <c r="OOH23" s="67"/>
      <c r="OOI23" s="67"/>
      <c r="OOJ23" s="67"/>
      <c r="OOK23" s="67"/>
      <c r="OOL23" s="67"/>
      <c r="OOM23" s="67"/>
      <c r="OON23" s="67"/>
      <c r="OOO23" s="67"/>
      <c r="OOP23" s="67"/>
      <c r="OOQ23" s="67"/>
      <c r="OOR23" s="67"/>
      <c r="OOS23" s="67"/>
      <c r="OOT23" s="67"/>
      <c r="OOU23" s="67"/>
      <c r="OOV23" s="67"/>
      <c r="OOW23" s="67"/>
      <c r="OOX23" s="67"/>
      <c r="OOY23" s="67"/>
      <c r="OOZ23" s="67"/>
      <c r="OPA23" s="67"/>
      <c r="OPB23" s="67"/>
      <c r="OPC23" s="67"/>
      <c r="OPD23" s="67"/>
      <c r="OPE23" s="67"/>
      <c r="OPF23" s="67"/>
      <c r="OPG23" s="67"/>
      <c r="OPH23" s="67"/>
      <c r="OPI23" s="67"/>
      <c r="OPJ23" s="67"/>
      <c r="OPK23" s="67"/>
      <c r="OPL23" s="67"/>
      <c r="OPM23" s="67"/>
      <c r="OPN23" s="67"/>
      <c r="OPO23" s="67"/>
      <c r="OPP23" s="67"/>
      <c r="OPQ23" s="67"/>
      <c r="OPR23" s="67"/>
      <c r="OPS23" s="67"/>
      <c r="OPT23" s="67"/>
      <c r="OPU23" s="67"/>
      <c r="OPV23" s="67"/>
      <c r="OPW23" s="67"/>
      <c r="OPX23" s="67"/>
      <c r="OPY23" s="67"/>
      <c r="OPZ23" s="67"/>
      <c r="OQA23" s="67"/>
      <c r="OQB23" s="67"/>
      <c r="OQC23" s="67"/>
      <c r="OQD23" s="67"/>
      <c r="OQE23" s="67"/>
      <c r="OQF23" s="67"/>
      <c r="OQG23" s="67"/>
      <c r="OQH23" s="67"/>
      <c r="OQI23" s="67"/>
      <c r="OQJ23" s="67"/>
      <c r="OQK23" s="67"/>
      <c r="OQL23" s="67"/>
      <c r="OQM23" s="67"/>
      <c r="OQN23" s="67"/>
      <c r="OQO23" s="67"/>
      <c r="OQP23" s="67"/>
      <c r="OQQ23" s="67"/>
      <c r="OQR23" s="67"/>
      <c r="OQS23" s="67"/>
      <c r="OQT23" s="67"/>
      <c r="OQU23" s="67"/>
      <c r="OQV23" s="67"/>
      <c r="OQW23" s="67"/>
      <c r="OQX23" s="67"/>
      <c r="OQY23" s="67"/>
      <c r="OQZ23" s="67"/>
      <c r="ORA23" s="67"/>
      <c r="ORB23" s="67"/>
      <c r="ORC23" s="67"/>
      <c r="ORD23" s="67"/>
      <c r="ORE23" s="67"/>
      <c r="ORF23" s="67"/>
      <c r="ORG23" s="67"/>
      <c r="ORH23" s="67"/>
      <c r="ORI23" s="67"/>
      <c r="ORJ23" s="67"/>
      <c r="ORK23" s="67"/>
      <c r="ORL23" s="67"/>
      <c r="ORM23" s="67"/>
      <c r="ORN23" s="67"/>
      <c r="ORO23" s="67"/>
      <c r="ORP23" s="67"/>
      <c r="ORQ23" s="67"/>
      <c r="ORR23" s="67"/>
      <c r="ORS23" s="67"/>
      <c r="ORT23" s="67"/>
      <c r="ORU23" s="67"/>
      <c r="ORV23" s="67"/>
      <c r="ORW23" s="67"/>
      <c r="ORX23" s="67"/>
      <c r="ORY23" s="67"/>
      <c r="ORZ23" s="67"/>
      <c r="OSA23" s="67"/>
      <c r="OSB23" s="67"/>
      <c r="OSC23" s="67"/>
      <c r="OSD23" s="67"/>
      <c r="OSE23" s="67"/>
      <c r="OSF23" s="67"/>
      <c r="OSG23" s="67"/>
      <c r="OSH23" s="67"/>
      <c r="OSI23" s="67"/>
      <c r="OSJ23" s="67"/>
      <c r="OSK23" s="67"/>
      <c r="OSL23" s="67"/>
      <c r="OSM23" s="67"/>
      <c r="OSN23" s="67"/>
      <c r="OSO23" s="67"/>
      <c r="OSP23" s="67"/>
      <c r="OSQ23" s="67"/>
      <c r="OSR23" s="67"/>
      <c r="OSS23" s="67"/>
      <c r="OST23" s="67"/>
      <c r="OSU23" s="67"/>
      <c r="OSV23" s="67"/>
      <c r="OSW23" s="67"/>
      <c r="OSX23" s="67"/>
      <c r="OSY23" s="67"/>
      <c r="OSZ23" s="67"/>
      <c r="OTA23" s="67"/>
      <c r="OTB23" s="67"/>
      <c r="OTC23" s="67"/>
      <c r="OTD23" s="67"/>
      <c r="OTE23" s="67"/>
      <c r="OTF23" s="67"/>
      <c r="OTG23" s="67"/>
      <c r="OTH23" s="67"/>
      <c r="OTI23" s="67"/>
      <c r="OTJ23" s="67"/>
      <c r="OTK23" s="67"/>
      <c r="OTL23" s="67"/>
      <c r="OTM23" s="67"/>
      <c r="OTN23" s="67"/>
      <c r="OTO23" s="67"/>
      <c r="OTP23" s="67"/>
      <c r="OTQ23" s="67"/>
      <c r="OTR23" s="67"/>
      <c r="OTS23" s="67"/>
      <c r="OTT23" s="67"/>
      <c r="OTU23" s="67"/>
      <c r="OTV23" s="67"/>
      <c r="OTW23" s="67"/>
      <c r="OTX23" s="67"/>
      <c r="OTY23" s="67"/>
      <c r="OTZ23" s="67"/>
      <c r="OUA23" s="67"/>
      <c r="OUB23" s="67"/>
      <c r="OUC23" s="67"/>
      <c r="OUD23" s="67"/>
      <c r="OUE23" s="67"/>
      <c r="OUF23" s="67"/>
      <c r="OUG23" s="67"/>
      <c r="OUH23" s="67"/>
      <c r="OUI23" s="67"/>
      <c r="OUJ23" s="67"/>
      <c r="OUK23" s="67"/>
      <c r="OUL23" s="67"/>
      <c r="OUM23" s="67"/>
      <c r="OUN23" s="67"/>
      <c r="OUO23" s="67"/>
      <c r="OUP23" s="67"/>
      <c r="OUQ23" s="67"/>
      <c r="OUR23" s="67"/>
      <c r="OUS23" s="67"/>
      <c r="OUT23" s="67"/>
      <c r="OUU23" s="67"/>
      <c r="OUV23" s="67"/>
      <c r="OUW23" s="67"/>
      <c r="OUX23" s="67"/>
      <c r="OUY23" s="67"/>
      <c r="OUZ23" s="67"/>
      <c r="OVA23" s="67"/>
      <c r="OVB23" s="67"/>
      <c r="OVC23" s="67"/>
      <c r="OVD23" s="67"/>
      <c r="OVE23" s="67"/>
      <c r="OVF23" s="67"/>
      <c r="OVG23" s="67"/>
      <c r="OVH23" s="67"/>
      <c r="OVI23" s="67"/>
      <c r="OVJ23" s="67"/>
      <c r="OVK23" s="67"/>
      <c r="OVL23" s="67"/>
      <c r="OVM23" s="67"/>
      <c r="OVN23" s="67"/>
      <c r="OVO23" s="67"/>
      <c r="OVP23" s="67"/>
      <c r="OVQ23" s="67"/>
      <c r="OVR23" s="67"/>
      <c r="OVS23" s="67"/>
      <c r="OVT23" s="67"/>
      <c r="OVU23" s="67"/>
      <c r="OVV23" s="67"/>
      <c r="OVW23" s="67"/>
      <c r="OVX23" s="67"/>
      <c r="OVY23" s="67"/>
      <c r="OVZ23" s="67"/>
      <c r="OWA23" s="67"/>
      <c r="OWB23" s="67"/>
      <c r="OWC23" s="67"/>
      <c r="OWD23" s="67"/>
      <c r="OWE23" s="67"/>
      <c r="OWF23" s="67"/>
      <c r="OWG23" s="67"/>
      <c r="OWH23" s="67"/>
      <c r="OWI23" s="67"/>
      <c r="OWJ23" s="67"/>
      <c r="OWK23" s="67"/>
      <c r="OWL23" s="67"/>
      <c r="OWM23" s="67"/>
      <c r="OWN23" s="67"/>
      <c r="OWO23" s="67"/>
      <c r="OWP23" s="67"/>
      <c r="OWQ23" s="67"/>
      <c r="OWR23" s="67"/>
      <c r="OWS23" s="67"/>
      <c r="OWT23" s="67"/>
      <c r="OWU23" s="67"/>
      <c r="OWV23" s="67"/>
      <c r="OWW23" s="67"/>
      <c r="OWX23" s="67"/>
      <c r="OWY23" s="67"/>
      <c r="OWZ23" s="67"/>
      <c r="OXA23" s="67"/>
      <c r="OXB23" s="67"/>
      <c r="OXC23" s="67"/>
      <c r="OXD23" s="67"/>
      <c r="OXE23" s="67"/>
      <c r="OXF23" s="67"/>
      <c r="OXG23" s="67"/>
      <c r="OXH23" s="67"/>
      <c r="OXI23" s="67"/>
      <c r="OXJ23" s="67"/>
      <c r="OXK23" s="67"/>
      <c r="OXL23" s="67"/>
      <c r="OXM23" s="67"/>
      <c r="OXN23" s="67"/>
      <c r="OXO23" s="67"/>
      <c r="OXP23" s="67"/>
      <c r="OXQ23" s="67"/>
      <c r="OXR23" s="67"/>
      <c r="OXS23" s="67"/>
      <c r="OXT23" s="67"/>
      <c r="OXU23" s="67"/>
      <c r="OXV23" s="67"/>
      <c r="OXW23" s="67"/>
      <c r="OXX23" s="67"/>
      <c r="OXY23" s="67"/>
      <c r="OXZ23" s="67"/>
      <c r="OYA23" s="67"/>
      <c r="OYB23" s="67"/>
      <c r="OYC23" s="67"/>
      <c r="OYD23" s="67"/>
      <c r="OYE23" s="67"/>
      <c r="OYF23" s="67"/>
      <c r="OYG23" s="67"/>
      <c r="OYH23" s="67"/>
      <c r="OYI23" s="67"/>
      <c r="OYJ23" s="67"/>
      <c r="OYK23" s="67"/>
      <c r="OYL23" s="67"/>
      <c r="OYM23" s="67"/>
      <c r="OYN23" s="67"/>
      <c r="OYO23" s="67"/>
      <c r="OYP23" s="67"/>
      <c r="OYQ23" s="67"/>
      <c r="OYR23" s="67"/>
      <c r="OYS23" s="67"/>
      <c r="OYT23" s="67"/>
      <c r="OYU23" s="67"/>
      <c r="OYV23" s="67"/>
      <c r="OYW23" s="67"/>
      <c r="OYX23" s="67"/>
      <c r="OYY23" s="67"/>
      <c r="OYZ23" s="67"/>
      <c r="OZA23" s="67"/>
      <c r="OZB23" s="67"/>
      <c r="OZC23" s="67"/>
      <c r="OZD23" s="67"/>
      <c r="OZE23" s="67"/>
      <c r="OZF23" s="67"/>
      <c r="OZG23" s="67"/>
      <c r="OZH23" s="67"/>
      <c r="OZI23" s="67"/>
      <c r="OZJ23" s="67"/>
      <c r="OZK23" s="67"/>
      <c r="OZL23" s="67"/>
      <c r="OZM23" s="67"/>
      <c r="OZN23" s="67"/>
      <c r="OZO23" s="67"/>
      <c r="OZP23" s="67"/>
      <c r="OZQ23" s="67"/>
      <c r="OZR23" s="67"/>
      <c r="OZS23" s="67"/>
      <c r="OZT23" s="67"/>
      <c r="OZU23" s="67"/>
      <c r="OZV23" s="67"/>
      <c r="OZW23" s="67"/>
      <c r="OZX23" s="67"/>
      <c r="OZY23" s="67"/>
      <c r="OZZ23" s="67"/>
      <c r="PAA23" s="67"/>
      <c r="PAB23" s="67"/>
      <c r="PAC23" s="67"/>
      <c r="PAD23" s="67"/>
      <c r="PAE23" s="67"/>
      <c r="PAF23" s="67"/>
      <c r="PAG23" s="67"/>
      <c r="PAH23" s="67"/>
      <c r="PAI23" s="67"/>
      <c r="PAJ23" s="67"/>
      <c r="PAK23" s="67"/>
      <c r="PAL23" s="67"/>
      <c r="PAM23" s="67"/>
      <c r="PAN23" s="67"/>
      <c r="PAO23" s="67"/>
      <c r="PAP23" s="67"/>
      <c r="PAQ23" s="67"/>
      <c r="PAR23" s="67"/>
      <c r="PAS23" s="67"/>
      <c r="PAT23" s="67"/>
      <c r="PAU23" s="67"/>
      <c r="PAV23" s="67"/>
      <c r="PAW23" s="67"/>
      <c r="PAX23" s="67"/>
      <c r="PAY23" s="67"/>
      <c r="PAZ23" s="67"/>
      <c r="PBA23" s="67"/>
      <c r="PBB23" s="67"/>
      <c r="PBC23" s="67"/>
      <c r="PBD23" s="67"/>
      <c r="PBE23" s="67"/>
      <c r="PBF23" s="67"/>
      <c r="PBG23" s="67"/>
      <c r="PBH23" s="67"/>
      <c r="PBI23" s="67"/>
      <c r="PBJ23" s="67"/>
      <c r="PBK23" s="67"/>
      <c r="PBL23" s="67"/>
      <c r="PBM23" s="67"/>
      <c r="PBN23" s="67"/>
      <c r="PBO23" s="67"/>
      <c r="PBP23" s="67"/>
      <c r="PBQ23" s="67"/>
      <c r="PBR23" s="67"/>
      <c r="PBS23" s="67"/>
      <c r="PBT23" s="67"/>
      <c r="PBU23" s="67"/>
      <c r="PBV23" s="67"/>
      <c r="PBW23" s="67"/>
      <c r="PBX23" s="67"/>
      <c r="PBY23" s="67"/>
      <c r="PBZ23" s="67"/>
      <c r="PCA23" s="67"/>
      <c r="PCB23" s="67"/>
      <c r="PCC23" s="67"/>
      <c r="PCD23" s="67"/>
      <c r="PCE23" s="67"/>
      <c r="PCF23" s="67"/>
      <c r="PCG23" s="67"/>
      <c r="PCH23" s="67"/>
      <c r="PCI23" s="67"/>
      <c r="PCJ23" s="67"/>
      <c r="PCK23" s="67"/>
      <c r="PCL23" s="67"/>
      <c r="PCM23" s="67"/>
      <c r="PCN23" s="67"/>
      <c r="PCO23" s="67"/>
      <c r="PCP23" s="67"/>
      <c r="PCQ23" s="67"/>
      <c r="PCR23" s="67"/>
      <c r="PCS23" s="67"/>
      <c r="PCT23" s="67"/>
      <c r="PCU23" s="67"/>
      <c r="PCV23" s="67"/>
      <c r="PCW23" s="67"/>
      <c r="PCX23" s="67"/>
      <c r="PCY23" s="67"/>
      <c r="PCZ23" s="67"/>
      <c r="PDA23" s="67"/>
      <c r="PDB23" s="67"/>
      <c r="PDC23" s="67"/>
      <c r="PDD23" s="67"/>
      <c r="PDE23" s="67"/>
      <c r="PDF23" s="67"/>
      <c r="PDG23" s="67"/>
      <c r="PDH23" s="67"/>
      <c r="PDI23" s="67"/>
      <c r="PDJ23" s="67"/>
      <c r="PDK23" s="67"/>
      <c r="PDL23" s="67"/>
      <c r="PDM23" s="67"/>
      <c r="PDN23" s="67"/>
      <c r="PDO23" s="67"/>
      <c r="PDP23" s="67"/>
      <c r="PDQ23" s="67"/>
      <c r="PDR23" s="67"/>
      <c r="PDS23" s="67"/>
      <c r="PDT23" s="67"/>
      <c r="PDU23" s="67"/>
      <c r="PDV23" s="67"/>
      <c r="PDW23" s="67"/>
      <c r="PDX23" s="67"/>
      <c r="PDY23" s="67"/>
      <c r="PDZ23" s="67"/>
      <c r="PEA23" s="67"/>
      <c r="PEB23" s="67"/>
      <c r="PEC23" s="67"/>
      <c r="PED23" s="67"/>
      <c r="PEE23" s="67"/>
      <c r="PEF23" s="67"/>
      <c r="PEG23" s="67"/>
      <c r="PEH23" s="67"/>
      <c r="PEI23" s="67"/>
      <c r="PEJ23" s="67"/>
      <c r="PEK23" s="67"/>
      <c r="PEL23" s="67"/>
      <c r="PEM23" s="67"/>
      <c r="PEN23" s="67"/>
      <c r="PEO23" s="67"/>
      <c r="PEP23" s="67"/>
      <c r="PEQ23" s="67"/>
      <c r="PER23" s="67"/>
      <c r="PES23" s="67"/>
      <c r="PET23" s="67"/>
      <c r="PEU23" s="67"/>
      <c r="PEV23" s="67"/>
      <c r="PEW23" s="67"/>
      <c r="PEX23" s="67"/>
      <c r="PEY23" s="67"/>
      <c r="PEZ23" s="67"/>
      <c r="PFA23" s="67"/>
      <c r="PFB23" s="67"/>
      <c r="PFC23" s="67"/>
      <c r="PFD23" s="67"/>
      <c r="PFE23" s="67"/>
      <c r="PFF23" s="67"/>
      <c r="PFG23" s="67"/>
      <c r="PFH23" s="67"/>
      <c r="PFI23" s="67"/>
      <c r="PFJ23" s="67"/>
      <c r="PFK23" s="67"/>
      <c r="PFL23" s="67"/>
      <c r="PFM23" s="67"/>
      <c r="PFN23" s="67"/>
      <c r="PFO23" s="67"/>
      <c r="PFP23" s="67"/>
      <c r="PFQ23" s="67"/>
      <c r="PFR23" s="67"/>
      <c r="PFS23" s="67"/>
      <c r="PFT23" s="67"/>
      <c r="PFU23" s="67"/>
      <c r="PFV23" s="67"/>
      <c r="PFW23" s="67"/>
      <c r="PFX23" s="67"/>
      <c r="PFY23" s="67"/>
      <c r="PFZ23" s="67"/>
      <c r="PGA23" s="67"/>
      <c r="PGB23" s="67"/>
      <c r="PGC23" s="67"/>
      <c r="PGD23" s="67"/>
      <c r="PGE23" s="67"/>
      <c r="PGF23" s="67"/>
      <c r="PGG23" s="67"/>
      <c r="PGH23" s="67"/>
      <c r="PGI23" s="67"/>
      <c r="PGJ23" s="67"/>
      <c r="PGK23" s="67"/>
      <c r="PGL23" s="67"/>
      <c r="PGM23" s="67"/>
      <c r="PGN23" s="67"/>
      <c r="PGO23" s="67"/>
      <c r="PGP23" s="67"/>
      <c r="PGQ23" s="67"/>
      <c r="PGR23" s="67"/>
      <c r="PGS23" s="67"/>
      <c r="PGT23" s="67"/>
      <c r="PGU23" s="67"/>
      <c r="PGV23" s="67"/>
      <c r="PGW23" s="67"/>
      <c r="PGX23" s="67"/>
      <c r="PGY23" s="67"/>
      <c r="PGZ23" s="67"/>
      <c r="PHA23" s="67"/>
      <c r="PHB23" s="67"/>
      <c r="PHC23" s="67"/>
      <c r="PHD23" s="67"/>
      <c r="PHE23" s="67"/>
      <c r="PHF23" s="67"/>
      <c r="PHG23" s="67"/>
      <c r="PHH23" s="67"/>
      <c r="PHI23" s="67"/>
      <c r="PHJ23" s="67"/>
      <c r="PHK23" s="67"/>
      <c r="PHL23" s="67"/>
      <c r="PHM23" s="67"/>
      <c r="PHN23" s="67"/>
      <c r="PHO23" s="67"/>
      <c r="PHP23" s="67"/>
      <c r="PHQ23" s="67"/>
      <c r="PHR23" s="67"/>
      <c r="PHS23" s="67"/>
      <c r="PHT23" s="67"/>
      <c r="PHU23" s="67"/>
      <c r="PHV23" s="67"/>
      <c r="PHW23" s="67"/>
      <c r="PHX23" s="67"/>
      <c r="PHY23" s="67"/>
      <c r="PHZ23" s="67"/>
      <c r="PIA23" s="67"/>
      <c r="PIB23" s="67"/>
      <c r="PIC23" s="67"/>
      <c r="PID23" s="67"/>
      <c r="PIE23" s="67"/>
      <c r="PIF23" s="67"/>
      <c r="PIG23" s="67"/>
      <c r="PIH23" s="67"/>
      <c r="PII23" s="67"/>
      <c r="PIJ23" s="67"/>
      <c r="PIK23" s="67"/>
      <c r="PIL23" s="67"/>
      <c r="PIM23" s="67"/>
      <c r="PIN23" s="67"/>
      <c r="PIO23" s="67"/>
      <c r="PIP23" s="67"/>
      <c r="PIQ23" s="67"/>
      <c r="PIR23" s="67"/>
      <c r="PIS23" s="67"/>
      <c r="PIT23" s="67"/>
      <c r="PIU23" s="67"/>
      <c r="PIV23" s="67"/>
      <c r="PIW23" s="67"/>
      <c r="PIX23" s="67"/>
      <c r="PIY23" s="67"/>
      <c r="PIZ23" s="67"/>
      <c r="PJA23" s="67"/>
      <c r="PJB23" s="67"/>
      <c r="PJC23" s="67"/>
      <c r="PJD23" s="67"/>
      <c r="PJE23" s="67"/>
      <c r="PJF23" s="67"/>
      <c r="PJG23" s="67"/>
      <c r="PJH23" s="67"/>
      <c r="PJI23" s="67"/>
      <c r="PJJ23" s="67"/>
      <c r="PJK23" s="67"/>
      <c r="PJL23" s="67"/>
      <c r="PJM23" s="67"/>
      <c r="PJN23" s="67"/>
      <c r="PJO23" s="67"/>
      <c r="PJP23" s="67"/>
      <c r="PJQ23" s="67"/>
      <c r="PJR23" s="67"/>
      <c r="PJS23" s="67"/>
      <c r="PJT23" s="67"/>
      <c r="PJU23" s="67"/>
      <c r="PJV23" s="67"/>
      <c r="PJW23" s="67"/>
      <c r="PJX23" s="67"/>
      <c r="PJY23" s="67"/>
      <c r="PJZ23" s="67"/>
      <c r="PKA23" s="67"/>
      <c r="PKB23" s="67"/>
      <c r="PKC23" s="67"/>
      <c r="PKD23" s="67"/>
      <c r="PKE23" s="67"/>
      <c r="PKF23" s="67"/>
      <c r="PKG23" s="67"/>
      <c r="PKH23" s="67"/>
      <c r="PKI23" s="67"/>
      <c r="PKJ23" s="67"/>
      <c r="PKK23" s="67"/>
      <c r="PKL23" s="67"/>
      <c r="PKM23" s="67"/>
      <c r="PKN23" s="67"/>
      <c r="PKO23" s="67"/>
      <c r="PKP23" s="67"/>
      <c r="PKQ23" s="67"/>
      <c r="PKR23" s="67"/>
      <c r="PKS23" s="67"/>
      <c r="PKT23" s="67"/>
      <c r="PKU23" s="67"/>
      <c r="PKV23" s="67"/>
      <c r="PKW23" s="67"/>
      <c r="PKX23" s="67"/>
      <c r="PKY23" s="67"/>
      <c r="PKZ23" s="67"/>
      <c r="PLA23" s="67"/>
      <c r="PLB23" s="67"/>
      <c r="PLC23" s="67"/>
      <c r="PLD23" s="67"/>
      <c r="PLE23" s="67"/>
      <c r="PLF23" s="67"/>
      <c r="PLG23" s="67"/>
      <c r="PLH23" s="67"/>
      <c r="PLI23" s="67"/>
      <c r="PLJ23" s="67"/>
      <c r="PLK23" s="67"/>
      <c r="PLL23" s="67"/>
      <c r="PLM23" s="67"/>
      <c r="PLN23" s="67"/>
      <c r="PLO23" s="67"/>
      <c r="PLP23" s="67"/>
      <c r="PLQ23" s="67"/>
      <c r="PLR23" s="67"/>
      <c r="PLS23" s="67"/>
      <c r="PLT23" s="67"/>
      <c r="PLU23" s="67"/>
      <c r="PLV23" s="67"/>
      <c r="PLW23" s="67"/>
      <c r="PLX23" s="67"/>
      <c r="PLY23" s="67"/>
      <c r="PLZ23" s="67"/>
      <c r="PMA23" s="67"/>
      <c r="PMB23" s="67"/>
      <c r="PMC23" s="67"/>
      <c r="PMD23" s="67"/>
      <c r="PME23" s="67"/>
      <c r="PMF23" s="67"/>
      <c r="PMG23" s="67"/>
      <c r="PMH23" s="67"/>
      <c r="PMI23" s="67"/>
      <c r="PMJ23" s="67"/>
      <c r="PMK23" s="67"/>
      <c r="PML23" s="67"/>
      <c r="PMM23" s="67"/>
      <c r="PMN23" s="67"/>
      <c r="PMO23" s="67"/>
      <c r="PMP23" s="67"/>
      <c r="PMQ23" s="67"/>
      <c r="PMR23" s="67"/>
      <c r="PMS23" s="67"/>
      <c r="PMT23" s="67"/>
      <c r="PMU23" s="67"/>
      <c r="PMV23" s="67"/>
      <c r="PMW23" s="67"/>
      <c r="PMX23" s="67"/>
      <c r="PMY23" s="67"/>
      <c r="PMZ23" s="67"/>
      <c r="PNA23" s="67"/>
      <c r="PNB23" s="67"/>
      <c r="PNC23" s="67"/>
      <c r="PND23" s="67"/>
      <c r="PNE23" s="67"/>
      <c r="PNF23" s="67"/>
      <c r="PNG23" s="67"/>
      <c r="PNH23" s="67"/>
      <c r="PNI23" s="67"/>
      <c r="PNJ23" s="67"/>
      <c r="PNK23" s="67"/>
      <c r="PNL23" s="67"/>
      <c r="PNM23" s="67"/>
      <c r="PNN23" s="67"/>
      <c r="PNO23" s="67"/>
      <c r="PNP23" s="67"/>
      <c r="PNQ23" s="67"/>
      <c r="PNR23" s="67"/>
      <c r="PNS23" s="67"/>
      <c r="PNT23" s="67"/>
      <c r="PNU23" s="67"/>
      <c r="PNV23" s="67"/>
      <c r="PNW23" s="67"/>
      <c r="PNX23" s="67"/>
      <c r="PNY23" s="67"/>
      <c r="PNZ23" s="67"/>
      <c r="POA23" s="67"/>
      <c r="POB23" s="67"/>
      <c r="POC23" s="67"/>
      <c r="POD23" s="67"/>
      <c r="POE23" s="67"/>
      <c r="POF23" s="67"/>
      <c r="POG23" s="67"/>
      <c r="POH23" s="67"/>
      <c r="POI23" s="67"/>
      <c r="POJ23" s="67"/>
      <c r="POK23" s="67"/>
      <c r="POL23" s="67"/>
      <c r="POM23" s="67"/>
      <c r="PON23" s="67"/>
      <c r="POO23" s="67"/>
      <c r="POP23" s="67"/>
      <c r="POQ23" s="67"/>
      <c r="POR23" s="67"/>
      <c r="POS23" s="67"/>
      <c r="POT23" s="67"/>
      <c r="POU23" s="67"/>
      <c r="POV23" s="67"/>
      <c r="POW23" s="67"/>
      <c r="POX23" s="67"/>
      <c r="POY23" s="67"/>
      <c r="POZ23" s="67"/>
      <c r="PPA23" s="67"/>
      <c r="PPB23" s="67"/>
      <c r="PPC23" s="67"/>
      <c r="PPD23" s="67"/>
      <c r="PPE23" s="67"/>
      <c r="PPF23" s="67"/>
      <c r="PPG23" s="67"/>
      <c r="PPH23" s="67"/>
      <c r="PPI23" s="67"/>
      <c r="PPJ23" s="67"/>
      <c r="PPK23" s="67"/>
      <c r="PPL23" s="67"/>
      <c r="PPM23" s="67"/>
      <c r="PPN23" s="67"/>
      <c r="PPO23" s="67"/>
      <c r="PPP23" s="67"/>
      <c r="PPQ23" s="67"/>
      <c r="PPR23" s="67"/>
      <c r="PPS23" s="67"/>
      <c r="PPT23" s="67"/>
      <c r="PPU23" s="67"/>
      <c r="PPV23" s="67"/>
      <c r="PPW23" s="67"/>
      <c r="PPX23" s="67"/>
      <c r="PPY23" s="67"/>
      <c r="PPZ23" s="67"/>
      <c r="PQA23" s="67"/>
      <c r="PQB23" s="67"/>
      <c r="PQC23" s="67"/>
      <c r="PQD23" s="67"/>
      <c r="PQE23" s="67"/>
      <c r="PQF23" s="67"/>
      <c r="PQG23" s="67"/>
      <c r="PQH23" s="67"/>
      <c r="PQI23" s="67"/>
      <c r="PQJ23" s="67"/>
      <c r="PQK23" s="67"/>
      <c r="PQL23" s="67"/>
      <c r="PQM23" s="67"/>
      <c r="PQN23" s="67"/>
      <c r="PQO23" s="67"/>
      <c r="PQP23" s="67"/>
      <c r="PQQ23" s="67"/>
      <c r="PQR23" s="67"/>
      <c r="PQS23" s="67"/>
      <c r="PQT23" s="67"/>
      <c r="PQU23" s="67"/>
      <c r="PQV23" s="67"/>
      <c r="PQW23" s="67"/>
      <c r="PQX23" s="67"/>
      <c r="PQY23" s="67"/>
      <c r="PQZ23" s="67"/>
      <c r="PRA23" s="67"/>
      <c r="PRB23" s="67"/>
      <c r="PRC23" s="67"/>
      <c r="PRD23" s="67"/>
      <c r="PRE23" s="67"/>
      <c r="PRF23" s="67"/>
      <c r="PRG23" s="67"/>
      <c r="PRH23" s="67"/>
      <c r="PRI23" s="67"/>
      <c r="PRJ23" s="67"/>
      <c r="PRK23" s="67"/>
      <c r="PRL23" s="67"/>
      <c r="PRM23" s="67"/>
      <c r="PRN23" s="67"/>
      <c r="PRO23" s="67"/>
      <c r="PRP23" s="67"/>
      <c r="PRQ23" s="67"/>
      <c r="PRR23" s="67"/>
      <c r="PRS23" s="67"/>
      <c r="PRT23" s="67"/>
      <c r="PRU23" s="67"/>
      <c r="PRV23" s="67"/>
      <c r="PRW23" s="67"/>
      <c r="PRX23" s="67"/>
      <c r="PRY23" s="67"/>
      <c r="PRZ23" s="67"/>
      <c r="PSA23" s="67"/>
      <c r="PSB23" s="67"/>
      <c r="PSC23" s="67"/>
      <c r="PSD23" s="67"/>
      <c r="PSE23" s="67"/>
      <c r="PSF23" s="67"/>
      <c r="PSG23" s="67"/>
      <c r="PSH23" s="67"/>
      <c r="PSI23" s="67"/>
      <c r="PSJ23" s="67"/>
      <c r="PSK23" s="67"/>
      <c r="PSL23" s="67"/>
      <c r="PSM23" s="67"/>
      <c r="PSN23" s="67"/>
      <c r="PSO23" s="67"/>
      <c r="PSP23" s="67"/>
      <c r="PSQ23" s="67"/>
      <c r="PSR23" s="67"/>
      <c r="PSS23" s="67"/>
      <c r="PST23" s="67"/>
      <c r="PSU23" s="67"/>
      <c r="PSV23" s="67"/>
      <c r="PSW23" s="67"/>
      <c r="PSX23" s="67"/>
      <c r="PSY23" s="67"/>
      <c r="PSZ23" s="67"/>
      <c r="PTA23" s="67"/>
      <c r="PTB23" s="67"/>
      <c r="PTC23" s="67"/>
      <c r="PTD23" s="67"/>
      <c r="PTE23" s="67"/>
      <c r="PTF23" s="67"/>
      <c r="PTG23" s="67"/>
      <c r="PTH23" s="67"/>
      <c r="PTI23" s="67"/>
      <c r="PTJ23" s="67"/>
      <c r="PTK23" s="67"/>
      <c r="PTL23" s="67"/>
      <c r="PTM23" s="67"/>
      <c r="PTN23" s="67"/>
      <c r="PTO23" s="67"/>
      <c r="PTP23" s="67"/>
      <c r="PTQ23" s="67"/>
      <c r="PTR23" s="67"/>
      <c r="PTS23" s="67"/>
      <c r="PTT23" s="67"/>
      <c r="PTU23" s="67"/>
      <c r="PTV23" s="67"/>
      <c r="PTW23" s="67"/>
      <c r="PTX23" s="67"/>
      <c r="PTY23" s="67"/>
      <c r="PTZ23" s="67"/>
      <c r="PUA23" s="67"/>
      <c r="PUB23" s="67"/>
      <c r="PUC23" s="67"/>
      <c r="PUD23" s="67"/>
      <c r="PUE23" s="67"/>
      <c r="PUF23" s="67"/>
      <c r="PUG23" s="67"/>
      <c r="PUH23" s="67"/>
      <c r="PUI23" s="67"/>
      <c r="PUJ23" s="67"/>
      <c r="PUK23" s="67"/>
      <c r="PUL23" s="67"/>
      <c r="PUM23" s="67"/>
      <c r="PUN23" s="67"/>
      <c r="PUO23" s="67"/>
      <c r="PUP23" s="67"/>
      <c r="PUQ23" s="67"/>
      <c r="PUR23" s="67"/>
      <c r="PUS23" s="67"/>
      <c r="PUT23" s="67"/>
      <c r="PUU23" s="67"/>
      <c r="PUV23" s="67"/>
      <c r="PUW23" s="67"/>
      <c r="PUX23" s="67"/>
      <c r="PUY23" s="67"/>
      <c r="PUZ23" s="67"/>
      <c r="PVA23" s="67"/>
      <c r="PVB23" s="67"/>
      <c r="PVC23" s="67"/>
      <c r="PVD23" s="67"/>
      <c r="PVE23" s="67"/>
      <c r="PVF23" s="67"/>
      <c r="PVG23" s="67"/>
      <c r="PVH23" s="67"/>
      <c r="PVI23" s="67"/>
      <c r="PVJ23" s="67"/>
      <c r="PVK23" s="67"/>
      <c r="PVL23" s="67"/>
      <c r="PVM23" s="67"/>
      <c r="PVN23" s="67"/>
      <c r="PVO23" s="67"/>
      <c r="PVP23" s="67"/>
      <c r="PVQ23" s="67"/>
      <c r="PVR23" s="67"/>
      <c r="PVS23" s="67"/>
      <c r="PVT23" s="67"/>
      <c r="PVU23" s="67"/>
      <c r="PVV23" s="67"/>
      <c r="PVW23" s="67"/>
      <c r="PVX23" s="67"/>
      <c r="PVY23" s="67"/>
      <c r="PVZ23" s="67"/>
      <c r="PWA23" s="67"/>
      <c r="PWB23" s="67"/>
      <c r="PWC23" s="67"/>
      <c r="PWD23" s="67"/>
      <c r="PWE23" s="67"/>
      <c r="PWF23" s="67"/>
      <c r="PWG23" s="67"/>
      <c r="PWH23" s="67"/>
      <c r="PWI23" s="67"/>
      <c r="PWJ23" s="67"/>
      <c r="PWK23" s="67"/>
      <c r="PWL23" s="67"/>
      <c r="PWM23" s="67"/>
      <c r="PWN23" s="67"/>
      <c r="PWO23" s="67"/>
      <c r="PWP23" s="67"/>
      <c r="PWQ23" s="67"/>
      <c r="PWR23" s="67"/>
      <c r="PWS23" s="67"/>
      <c r="PWT23" s="67"/>
      <c r="PWU23" s="67"/>
      <c r="PWV23" s="67"/>
      <c r="PWW23" s="67"/>
      <c r="PWX23" s="67"/>
      <c r="PWY23" s="67"/>
      <c r="PWZ23" s="67"/>
      <c r="PXA23" s="67"/>
      <c r="PXB23" s="67"/>
      <c r="PXC23" s="67"/>
      <c r="PXD23" s="67"/>
      <c r="PXE23" s="67"/>
      <c r="PXF23" s="67"/>
      <c r="PXG23" s="67"/>
      <c r="PXH23" s="67"/>
      <c r="PXI23" s="67"/>
      <c r="PXJ23" s="67"/>
      <c r="PXK23" s="67"/>
      <c r="PXL23" s="67"/>
      <c r="PXM23" s="67"/>
      <c r="PXN23" s="67"/>
      <c r="PXO23" s="67"/>
      <c r="PXP23" s="67"/>
      <c r="PXQ23" s="67"/>
      <c r="PXR23" s="67"/>
      <c r="PXS23" s="67"/>
      <c r="PXT23" s="67"/>
      <c r="PXU23" s="67"/>
      <c r="PXV23" s="67"/>
      <c r="PXW23" s="67"/>
      <c r="PXX23" s="67"/>
      <c r="PXY23" s="67"/>
      <c r="PXZ23" s="67"/>
      <c r="PYA23" s="67"/>
      <c r="PYB23" s="67"/>
      <c r="PYC23" s="67"/>
      <c r="PYD23" s="67"/>
      <c r="PYE23" s="67"/>
      <c r="PYF23" s="67"/>
      <c r="PYG23" s="67"/>
      <c r="PYH23" s="67"/>
      <c r="PYI23" s="67"/>
      <c r="PYJ23" s="67"/>
      <c r="PYK23" s="67"/>
      <c r="PYL23" s="67"/>
      <c r="PYM23" s="67"/>
      <c r="PYN23" s="67"/>
      <c r="PYO23" s="67"/>
      <c r="PYP23" s="67"/>
      <c r="PYQ23" s="67"/>
      <c r="PYR23" s="67"/>
      <c r="PYS23" s="67"/>
      <c r="PYT23" s="67"/>
      <c r="PYU23" s="67"/>
      <c r="PYV23" s="67"/>
      <c r="PYW23" s="67"/>
      <c r="PYX23" s="67"/>
      <c r="PYY23" s="67"/>
      <c r="PYZ23" s="67"/>
      <c r="PZA23" s="67"/>
      <c r="PZB23" s="67"/>
      <c r="PZC23" s="67"/>
      <c r="PZD23" s="67"/>
      <c r="PZE23" s="67"/>
      <c r="PZF23" s="67"/>
      <c r="PZG23" s="67"/>
      <c r="PZH23" s="67"/>
      <c r="PZI23" s="67"/>
      <c r="PZJ23" s="67"/>
      <c r="PZK23" s="67"/>
      <c r="PZL23" s="67"/>
      <c r="PZM23" s="67"/>
      <c r="PZN23" s="67"/>
      <c r="PZO23" s="67"/>
      <c r="PZP23" s="67"/>
      <c r="PZQ23" s="67"/>
      <c r="PZR23" s="67"/>
      <c r="PZS23" s="67"/>
      <c r="PZT23" s="67"/>
      <c r="PZU23" s="67"/>
      <c r="PZV23" s="67"/>
      <c r="PZW23" s="67"/>
      <c r="PZX23" s="67"/>
      <c r="PZY23" s="67"/>
      <c r="PZZ23" s="67"/>
      <c r="QAA23" s="67"/>
      <c r="QAB23" s="67"/>
      <c r="QAC23" s="67"/>
      <c r="QAD23" s="67"/>
      <c r="QAE23" s="67"/>
      <c r="QAF23" s="67"/>
      <c r="QAG23" s="67"/>
      <c r="QAH23" s="67"/>
      <c r="QAI23" s="67"/>
      <c r="QAJ23" s="67"/>
      <c r="QAK23" s="67"/>
      <c r="QAL23" s="67"/>
      <c r="QAM23" s="67"/>
      <c r="QAN23" s="67"/>
      <c r="QAO23" s="67"/>
      <c r="QAP23" s="67"/>
      <c r="QAQ23" s="67"/>
      <c r="QAR23" s="67"/>
      <c r="QAS23" s="67"/>
      <c r="QAT23" s="67"/>
      <c r="QAU23" s="67"/>
      <c r="QAV23" s="67"/>
      <c r="QAW23" s="67"/>
      <c r="QAX23" s="67"/>
      <c r="QAY23" s="67"/>
      <c r="QAZ23" s="67"/>
      <c r="QBA23" s="67"/>
      <c r="QBB23" s="67"/>
      <c r="QBC23" s="67"/>
      <c r="QBD23" s="67"/>
      <c r="QBE23" s="67"/>
      <c r="QBF23" s="67"/>
      <c r="QBG23" s="67"/>
      <c r="QBH23" s="67"/>
      <c r="QBI23" s="67"/>
      <c r="QBJ23" s="67"/>
      <c r="QBK23" s="67"/>
      <c r="QBL23" s="67"/>
      <c r="QBM23" s="67"/>
      <c r="QBN23" s="67"/>
      <c r="QBO23" s="67"/>
      <c r="QBP23" s="67"/>
      <c r="QBQ23" s="67"/>
      <c r="QBR23" s="67"/>
      <c r="QBS23" s="67"/>
      <c r="QBT23" s="67"/>
      <c r="QBU23" s="67"/>
      <c r="QBV23" s="67"/>
      <c r="QBW23" s="67"/>
      <c r="QBX23" s="67"/>
      <c r="QBY23" s="67"/>
      <c r="QBZ23" s="67"/>
      <c r="QCA23" s="67"/>
      <c r="QCB23" s="67"/>
      <c r="QCC23" s="67"/>
      <c r="QCD23" s="67"/>
      <c r="QCE23" s="67"/>
      <c r="QCF23" s="67"/>
      <c r="QCG23" s="67"/>
      <c r="QCH23" s="67"/>
      <c r="QCI23" s="67"/>
      <c r="QCJ23" s="67"/>
      <c r="QCK23" s="67"/>
      <c r="QCL23" s="67"/>
      <c r="QCM23" s="67"/>
      <c r="QCN23" s="67"/>
      <c r="QCO23" s="67"/>
      <c r="QCP23" s="67"/>
      <c r="QCQ23" s="67"/>
      <c r="QCR23" s="67"/>
      <c r="QCS23" s="67"/>
      <c r="QCT23" s="67"/>
      <c r="QCU23" s="67"/>
      <c r="QCV23" s="67"/>
      <c r="QCW23" s="67"/>
      <c r="QCX23" s="67"/>
      <c r="QCY23" s="67"/>
      <c r="QCZ23" s="67"/>
      <c r="QDA23" s="67"/>
      <c r="QDB23" s="67"/>
      <c r="QDC23" s="67"/>
      <c r="QDD23" s="67"/>
      <c r="QDE23" s="67"/>
      <c r="QDF23" s="67"/>
      <c r="QDG23" s="67"/>
      <c r="QDH23" s="67"/>
      <c r="QDI23" s="67"/>
      <c r="QDJ23" s="67"/>
      <c r="QDK23" s="67"/>
      <c r="QDL23" s="67"/>
      <c r="QDM23" s="67"/>
      <c r="QDN23" s="67"/>
      <c r="QDO23" s="67"/>
      <c r="QDP23" s="67"/>
      <c r="QDQ23" s="67"/>
      <c r="QDR23" s="67"/>
      <c r="QDS23" s="67"/>
      <c r="QDT23" s="67"/>
      <c r="QDU23" s="67"/>
      <c r="QDV23" s="67"/>
      <c r="QDW23" s="67"/>
      <c r="QDX23" s="67"/>
      <c r="QDY23" s="67"/>
      <c r="QDZ23" s="67"/>
      <c r="QEA23" s="67"/>
      <c r="QEB23" s="67"/>
      <c r="QEC23" s="67"/>
      <c r="QED23" s="67"/>
      <c r="QEE23" s="67"/>
      <c r="QEF23" s="67"/>
      <c r="QEG23" s="67"/>
      <c r="QEH23" s="67"/>
      <c r="QEI23" s="67"/>
      <c r="QEJ23" s="67"/>
      <c r="QEK23" s="67"/>
      <c r="QEL23" s="67"/>
      <c r="QEM23" s="67"/>
      <c r="QEN23" s="67"/>
      <c r="QEO23" s="67"/>
      <c r="QEP23" s="67"/>
      <c r="QEQ23" s="67"/>
      <c r="QER23" s="67"/>
      <c r="QES23" s="67"/>
      <c r="QET23" s="67"/>
      <c r="QEU23" s="67"/>
      <c r="QEV23" s="67"/>
      <c r="QEW23" s="67"/>
      <c r="QEX23" s="67"/>
      <c r="QEY23" s="67"/>
      <c r="QEZ23" s="67"/>
      <c r="QFA23" s="67"/>
      <c r="QFB23" s="67"/>
      <c r="QFC23" s="67"/>
      <c r="QFD23" s="67"/>
      <c r="QFE23" s="67"/>
      <c r="QFF23" s="67"/>
      <c r="QFG23" s="67"/>
      <c r="QFH23" s="67"/>
      <c r="QFI23" s="67"/>
      <c r="QFJ23" s="67"/>
      <c r="QFK23" s="67"/>
      <c r="QFL23" s="67"/>
      <c r="QFM23" s="67"/>
      <c r="QFN23" s="67"/>
      <c r="QFO23" s="67"/>
      <c r="QFP23" s="67"/>
      <c r="QFQ23" s="67"/>
      <c r="QFR23" s="67"/>
      <c r="QFS23" s="67"/>
      <c r="QFT23" s="67"/>
      <c r="QFU23" s="67"/>
      <c r="QFV23" s="67"/>
      <c r="QFW23" s="67"/>
      <c r="QFX23" s="67"/>
      <c r="QFY23" s="67"/>
      <c r="QFZ23" s="67"/>
      <c r="QGA23" s="67"/>
      <c r="QGB23" s="67"/>
      <c r="QGC23" s="67"/>
      <c r="QGD23" s="67"/>
      <c r="QGE23" s="67"/>
      <c r="QGF23" s="67"/>
      <c r="QGG23" s="67"/>
      <c r="QGH23" s="67"/>
      <c r="QGI23" s="67"/>
      <c r="QGJ23" s="67"/>
      <c r="QGK23" s="67"/>
      <c r="QGL23" s="67"/>
      <c r="QGM23" s="67"/>
      <c r="QGN23" s="67"/>
      <c r="QGO23" s="67"/>
      <c r="QGP23" s="67"/>
      <c r="QGQ23" s="67"/>
      <c r="QGR23" s="67"/>
      <c r="QGS23" s="67"/>
      <c r="QGT23" s="67"/>
      <c r="QGU23" s="67"/>
      <c r="QGV23" s="67"/>
      <c r="QGW23" s="67"/>
      <c r="QGX23" s="67"/>
      <c r="QGY23" s="67"/>
      <c r="QGZ23" s="67"/>
      <c r="QHA23" s="67"/>
      <c r="QHB23" s="67"/>
      <c r="QHC23" s="67"/>
      <c r="QHD23" s="67"/>
      <c r="QHE23" s="67"/>
      <c r="QHF23" s="67"/>
      <c r="QHG23" s="67"/>
      <c r="QHH23" s="67"/>
      <c r="QHI23" s="67"/>
      <c r="QHJ23" s="67"/>
      <c r="QHK23" s="67"/>
      <c r="QHL23" s="67"/>
      <c r="QHM23" s="67"/>
      <c r="QHN23" s="67"/>
      <c r="QHO23" s="67"/>
      <c r="QHP23" s="67"/>
      <c r="QHQ23" s="67"/>
      <c r="QHR23" s="67"/>
      <c r="QHS23" s="67"/>
      <c r="QHT23" s="67"/>
      <c r="QHU23" s="67"/>
      <c r="QHV23" s="67"/>
      <c r="QHW23" s="67"/>
      <c r="QHX23" s="67"/>
      <c r="QHY23" s="67"/>
      <c r="QHZ23" s="67"/>
      <c r="QIA23" s="67"/>
      <c r="QIB23" s="67"/>
      <c r="QIC23" s="67"/>
      <c r="QID23" s="67"/>
      <c r="QIE23" s="67"/>
      <c r="QIF23" s="67"/>
      <c r="QIG23" s="67"/>
      <c r="QIH23" s="67"/>
      <c r="QII23" s="67"/>
      <c r="QIJ23" s="67"/>
      <c r="QIK23" s="67"/>
      <c r="QIL23" s="67"/>
      <c r="QIM23" s="67"/>
      <c r="QIN23" s="67"/>
      <c r="QIO23" s="67"/>
      <c r="QIP23" s="67"/>
      <c r="QIQ23" s="67"/>
      <c r="QIR23" s="67"/>
      <c r="QIS23" s="67"/>
      <c r="QIT23" s="67"/>
      <c r="QIU23" s="67"/>
      <c r="QIV23" s="67"/>
      <c r="QIW23" s="67"/>
      <c r="QIX23" s="67"/>
      <c r="QIY23" s="67"/>
      <c r="QIZ23" s="67"/>
      <c r="QJA23" s="67"/>
      <c r="QJB23" s="67"/>
      <c r="QJC23" s="67"/>
      <c r="QJD23" s="67"/>
      <c r="QJE23" s="67"/>
      <c r="QJF23" s="67"/>
      <c r="QJG23" s="67"/>
      <c r="QJH23" s="67"/>
      <c r="QJI23" s="67"/>
      <c r="QJJ23" s="67"/>
      <c r="QJK23" s="67"/>
      <c r="QJL23" s="67"/>
      <c r="QJM23" s="67"/>
      <c r="QJN23" s="67"/>
      <c r="QJO23" s="67"/>
      <c r="QJP23" s="67"/>
      <c r="QJQ23" s="67"/>
      <c r="QJR23" s="67"/>
      <c r="QJS23" s="67"/>
      <c r="QJT23" s="67"/>
      <c r="QJU23" s="67"/>
      <c r="QJV23" s="67"/>
      <c r="QJW23" s="67"/>
      <c r="QJX23" s="67"/>
      <c r="QJY23" s="67"/>
      <c r="QJZ23" s="67"/>
      <c r="QKA23" s="67"/>
      <c r="QKB23" s="67"/>
      <c r="QKC23" s="67"/>
      <c r="QKD23" s="67"/>
      <c r="QKE23" s="67"/>
      <c r="QKF23" s="67"/>
      <c r="QKG23" s="67"/>
      <c r="QKH23" s="67"/>
      <c r="QKI23" s="67"/>
      <c r="QKJ23" s="67"/>
      <c r="QKK23" s="67"/>
      <c r="QKL23" s="67"/>
      <c r="QKM23" s="67"/>
      <c r="QKN23" s="67"/>
      <c r="QKO23" s="67"/>
      <c r="QKP23" s="67"/>
      <c r="QKQ23" s="67"/>
      <c r="QKR23" s="67"/>
      <c r="QKS23" s="67"/>
      <c r="QKT23" s="67"/>
      <c r="QKU23" s="67"/>
      <c r="QKV23" s="67"/>
      <c r="QKW23" s="67"/>
      <c r="QKX23" s="67"/>
      <c r="QKY23" s="67"/>
      <c r="QKZ23" s="67"/>
      <c r="QLA23" s="67"/>
      <c r="QLB23" s="67"/>
      <c r="QLC23" s="67"/>
      <c r="QLD23" s="67"/>
      <c r="QLE23" s="67"/>
      <c r="QLF23" s="67"/>
      <c r="QLG23" s="67"/>
      <c r="QLH23" s="67"/>
      <c r="QLI23" s="67"/>
      <c r="QLJ23" s="67"/>
      <c r="QLK23" s="67"/>
      <c r="QLL23" s="67"/>
      <c r="QLM23" s="67"/>
      <c r="QLN23" s="67"/>
      <c r="QLO23" s="67"/>
      <c r="QLP23" s="67"/>
      <c r="QLQ23" s="67"/>
      <c r="QLR23" s="67"/>
      <c r="QLS23" s="67"/>
      <c r="QLT23" s="67"/>
      <c r="QLU23" s="67"/>
      <c r="QLV23" s="67"/>
      <c r="QLW23" s="67"/>
      <c r="QLX23" s="67"/>
      <c r="QLY23" s="67"/>
      <c r="QLZ23" s="67"/>
      <c r="QMA23" s="67"/>
      <c r="QMB23" s="67"/>
      <c r="QMC23" s="67"/>
      <c r="QMD23" s="67"/>
      <c r="QME23" s="67"/>
      <c r="QMF23" s="67"/>
      <c r="QMG23" s="67"/>
      <c r="QMH23" s="67"/>
      <c r="QMI23" s="67"/>
      <c r="QMJ23" s="67"/>
      <c r="QMK23" s="67"/>
      <c r="QML23" s="67"/>
      <c r="QMM23" s="67"/>
      <c r="QMN23" s="67"/>
      <c r="QMO23" s="67"/>
      <c r="QMP23" s="67"/>
      <c r="QMQ23" s="67"/>
      <c r="QMR23" s="67"/>
      <c r="QMS23" s="67"/>
      <c r="QMT23" s="67"/>
      <c r="QMU23" s="67"/>
      <c r="QMV23" s="67"/>
      <c r="QMW23" s="67"/>
      <c r="QMX23" s="67"/>
      <c r="QMY23" s="67"/>
      <c r="QMZ23" s="67"/>
      <c r="QNA23" s="67"/>
      <c r="QNB23" s="67"/>
      <c r="QNC23" s="67"/>
      <c r="QND23" s="67"/>
      <c r="QNE23" s="67"/>
      <c r="QNF23" s="67"/>
      <c r="QNG23" s="67"/>
      <c r="QNH23" s="67"/>
      <c r="QNI23" s="67"/>
      <c r="QNJ23" s="67"/>
      <c r="QNK23" s="67"/>
      <c r="QNL23" s="67"/>
      <c r="QNM23" s="67"/>
      <c r="QNN23" s="67"/>
      <c r="QNO23" s="67"/>
      <c r="QNP23" s="67"/>
      <c r="QNQ23" s="67"/>
      <c r="QNR23" s="67"/>
      <c r="QNS23" s="67"/>
      <c r="QNT23" s="67"/>
      <c r="QNU23" s="67"/>
      <c r="QNV23" s="67"/>
      <c r="QNW23" s="67"/>
      <c r="QNX23" s="67"/>
      <c r="QNY23" s="67"/>
      <c r="QNZ23" s="67"/>
      <c r="QOA23" s="67"/>
      <c r="QOB23" s="67"/>
      <c r="QOC23" s="67"/>
      <c r="QOD23" s="67"/>
      <c r="QOE23" s="67"/>
      <c r="QOF23" s="67"/>
      <c r="QOG23" s="67"/>
      <c r="QOH23" s="67"/>
      <c r="QOI23" s="67"/>
      <c r="QOJ23" s="67"/>
      <c r="QOK23" s="67"/>
      <c r="QOL23" s="67"/>
      <c r="QOM23" s="67"/>
      <c r="QON23" s="67"/>
      <c r="QOO23" s="67"/>
      <c r="QOP23" s="67"/>
      <c r="QOQ23" s="67"/>
      <c r="QOR23" s="67"/>
      <c r="QOS23" s="67"/>
      <c r="QOT23" s="67"/>
      <c r="QOU23" s="67"/>
      <c r="QOV23" s="67"/>
      <c r="QOW23" s="67"/>
      <c r="QOX23" s="67"/>
      <c r="QOY23" s="67"/>
      <c r="QOZ23" s="67"/>
      <c r="QPA23" s="67"/>
      <c r="QPB23" s="67"/>
      <c r="QPC23" s="67"/>
      <c r="QPD23" s="67"/>
      <c r="QPE23" s="67"/>
      <c r="QPF23" s="67"/>
      <c r="QPG23" s="67"/>
      <c r="QPH23" s="67"/>
      <c r="QPI23" s="67"/>
      <c r="QPJ23" s="67"/>
      <c r="QPK23" s="67"/>
      <c r="QPL23" s="67"/>
      <c r="QPM23" s="67"/>
      <c r="QPN23" s="67"/>
      <c r="QPO23" s="67"/>
      <c r="QPP23" s="67"/>
      <c r="QPQ23" s="67"/>
      <c r="QPR23" s="67"/>
      <c r="QPS23" s="67"/>
      <c r="QPT23" s="67"/>
      <c r="QPU23" s="67"/>
      <c r="QPV23" s="67"/>
      <c r="QPW23" s="67"/>
      <c r="QPX23" s="67"/>
      <c r="QPY23" s="67"/>
      <c r="QPZ23" s="67"/>
      <c r="QQA23" s="67"/>
      <c r="QQB23" s="67"/>
      <c r="QQC23" s="67"/>
      <c r="QQD23" s="67"/>
      <c r="QQE23" s="67"/>
      <c r="QQF23" s="67"/>
      <c r="QQG23" s="67"/>
      <c r="QQH23" s="67"/>
      <c r="QQI23" s="67"/>
      <c r="QQJ23" s="67"/>
      <c r="QQK23" s="67"/>
      <c r="QQL23" s="67"/>
      <c r="QQM23" s="67"/>
      <c r="QQN23" s="67"/>
      <c r="QQO23" s="67"/>
      <c r="QQP23" s="67"/>
      <c r="QQQ23" s="67"/>
      <c r="QQR23" s="67"/>
      <c r="QQS23" s="67"/>
      <c r="QQT23" s="67"/>
      <c r="QQU23" s="67"/>
      <c r="QQV23" s="67"/>
      <c r="QQW23" s="67"/>
      <c r="QQX23" s="67"/>
      <c r="QQY23" s="67"/>
      <c r="QQZ23" s="67"/>
      <c r="QRA23" s="67"/>
      <c r="QRB23" s="67"/>
      <c r="QRC23" s="67"/>
      <c r="QRD23" s="67"/>
      <c r="QRE23" s="67"/>
      <c r="QRF23" s="67"/>
      <c r="QRG23" s="67"/>
      <c r="QRH23" s="67"/>
      <c r="QRI23" s="67"/>
      <c r="QRJ23" s="67"/>
      <c r="QRK23" s="67"/>
      <c r="QRL23" s="67"/>
      <c r="QRM23" s="67"/>
      <c r="QRN23" s="67"/>
      <c r="QRO23" s="67"/>
      <c r="QRP23" s="67"/>
      <c r="QRQ23" s="67"/>
      <c r="QRR23" s="67"/>
      <c r="QRS23" s="67"/>
      <c r="QRT23" s="67"/>
      <c r="QRU23" s="67"/>
      <c r="QRV23" s="67"/>
      <c r="QRW23" s="67"/>
      <c r="QRX23" s="67"/>
      <c r="QRY23" s="67"/>
      <c r="QRZ23" s="67"/>
      <c r="QSA23" s="67"/>
      <c r="QSB23" s="67"/>
      <c r="QSC23" s="67"/>
      <c r="QSD23" s="67"/>
      <c r="QSE23" s="67"/>
      <c r="QSF23" s="67"/>
      <c r="QSG23" s="67"/>
      <c r="QSH23" s="67"/>
      <c r="QSI23" s="67"/>
      <c r="QSJ23" s="67"/>
      <c r="QSK23" s="67"/>
      <c r="QSL23" s="67"/>
      <c r="QSM23" s="67"/>
      <c r="QSN23" s="67"/>
      <c r="QSO23" s="67"/>
      <c r="QSP23" s="67"/>
      <c r="QSQ23" s="67"/>
      <c r="QSR23" s="67"/>
      <c r="QSS23" s="67"/>
      <c r="QST23" s="67"/>
      <c r="QSU23" s="67"/>
      <c r="QSV23" s="67"/>
      <c r="QSW23" s="67"/>
      <c r="QSX23" s="67"/>
      <c r="QSY23" s="67"/>
      <c r="QSZ23" s="67"/>
      <c r="QTA23" s="67"/>
      <c r="QTB23" s="67"/>
      <c r="QTC23" s="67"/>
      <c r="QTD23" s="67"/>
      <c r="QTE23" s="67"/>
      <c r="QTF23" s="67"/>
      <c r="QTG23" s="67"/>
      <c r="QTH23" s="67"/>
      <c r="QTI23" s="67"/>
      <c r="QTJ23" s="67"/>
      <c r="QTK23" s="67"/>
      <c r="QTL23" s="67"/>
      <c r="QTM23" s="67"/>
      <c r="QTN23" s="67"/>
      <c r="QTO23" s="67"/>
      <c r="QTP23" s="67"/>
      <c r="QTQ23" s="67"/>
      <c r="QTR23" s="67"/>
      <c r="QTS23" s="67"/>
      <c r="QTT23" s="67"/>
      <c r="QTU23" s="67"/>
      <c r="QTV23" s="67"/>
      <c r="QTW23" s="67"/>
      <c r="QTX23" s="67"/>
      <c r="QTY23" s="67"/>
      <c r="QTZ23" s="67"/>
      <c r="QUA23" s="67"/>
      <c r="QUB23" s="67"/>
      <c r="QUC23" s="67"/>
      <c r="QUD23" s="67"/>
      <c r="QUE23" s="67"/>
      <c r="QUF23" s="67"/>
      <c r="QUG23" s="67"/>
      <c r="QUH23" s="67"/>
      <c r="QUI23" s="67"/>
      <c r="QUJ23" s="67"/>
      <c r="QUK23" s="67"/>
      <c r="QUL23" s="67"/>
      <c r="QUM23" s="67"/>
      <c r="QUN23" s="67"/>
      <c r="QUO23" s="67"/>
      <c r="QUP23" s="67"/>
      <c r="QUQ23" s="67"/>
      <c r="QUR23" s="67"/>
      <c r="QUS23" s="67"/>
      <c r="QUT23" s="67"/>
      <c r="QUU23" s="67"/>
      <c r="QUV23" s="67"/>
      <c r="QUW23" s="67"/>
      <c r="QUX23" s="67"/>
      <c r="QUY23" s="67"/>
      <c r="QUZ23" s="67"/>
      <c r="QVA23" s="67"/>
      <c r="QVB23" s="67"/>
      <c r="QVC23" s="67"/>
      <c r="QVD23" s="67"/>
      <c r="QVE23" s="67"/>
      <c r="QVF23" s="67"/>
      <c r="QVG23" s="67"/>
      <c r="QVH23" s="67"/>
      <c r="QVI23" s="67"/>
      <c r="QVJ23" s="67"/>
      <c r="QVK23" s="67"/>
      <c r="QVL23" s="67"/>
      <c r="QVM23" s="67"/>
      <c r="QVN23" s="67"/>
      <c r="QVO23" s="67"/>
      <c r="QVP23" s="67"/>
      <c r="QVQ23" s="67"/>
      <c r="QVR23" s="67"/>
      <c r="QVS23" s="67"/>
      <c r="QVT23" s="67"/>
      <c r="QVU23" s="67"/>
      <c r="QVV23" s="67"/>
      <c r="QVW23" s="67"/>
      <c r="QVX23" s="67"/>
      <c r="QVY23" s="67"/>
      <c r="QVZ23" s="67"/>
      <c r="QWA23" s="67"/>
      <c r="QWB23" s="67"/>
      <c r="QWC23" s="67"/>
      <c r="QWD23" s="67"/>
      <c r="QWE23" s="67"/>
      <c r="QWF23" s="67"/>
      <c r="QWG23" s="67"/>
      <c r="QWH23" s="67"/>
      <c r="QWI23" s="67"/>
      <c r="QWJ23" s="67"/>
      <c r="QWK23" s="67"/>
      <c r="QWL23" s="67"/>
      <c r="QWM23" s="67"/>
      <c r="QWN23" s="67"/>
      <c r="QWO23" s="67"/>
      <c r="QWP23" s="67"/>
      <c r="QWQ23" s="67"/>
      <c r="QWR23" s="67"/>
      <c r="QWS23" s="67"/>
      <c r="QWT23" s="67"/>
      <c r="QWU23" s="67"/>
      <c r="QWV23" s="67"/>
      <c r="QWW23" s="67"/>
      <c r="QWX23" s="67"/>
      <c r="QWY23" s="67"/>
      <c r="QWZ23" s="67"/>
      <c r="QXA23" s="67"/>
      <c r="QXB23" s="67"/>
      <c r="QXC23" s="67"/>
      <c r="QXD23" s="67"/>
      <c r="QXE23" s="67"/>
      <c r="QXF23" s="67"/>
      <c r="QXG23" s="67"/>
      <c r="QXH23" s="67"/>
      <c r="QXI23" s="67"/>
      <c r="QXJ23" s="67"/>
      <c r="QXK23" s="67"/>
      <c r="QXL23" s="67"/>
      <c r="QXM23" s="67"/>
      <c r="QXN23" s="67"/>
      <c r="QXO23" s="67"/>
      <c r="QXP23" s="67"/>
      <c r="QXQ23" s="67"/>
      <c r="QXR23" s="67"/>
      <c r="QXS23" s="67"/>
      <c r="QXT23" s="67"/>
      <c r="QXU23" s="67"/>
      <c r="QXV23" s="67"/>
      <c r="QXW23" s="67"/>
      <c r="QXX23" s="67"/>
      <c r="QXY23" s="67"/>
      <c r="QXZ23" s="67"/>
      <c r="QYA23" s="67"/>
      <c r="QYB23" s="67"/>
      <c r="QYC23" s="67"/>
      <c r="QYD23" s="67"/>
      <c r="QYE23" s="67"/>
      <c r="QYF23" s="67"/>
      <c r="QYG23" s="67"/>
      <c r="QYH23" s="67"/>
      <c r="QYI23" s="67"/>
      <c r="QYJ23" s="67"/>
      <c r="QYK23" s="67"/>
      <c r="QYL23" s="67"/>
      <c r="QYM23" s="67"/>
      <c r="QYN23" s="67"/>
      <c r="QYO23" s="67"/>
      <c r="QYP23" s="67"/>
      <c r="QYQ23" s="67"/>
      <c r="QYR23" s="67"/>
      <c r="QYS23" s="67"/>
      <c r="QYT23" s="67"/>
      <c r="QYU23" s="67"/>
      <c r="QYV23" s="67"/>
      <c r="QYW23" s="67"/>
      <c r="QYX23" s="67"/>
      <c r="QYY23" s="67"/>
      <c r="QYZ23" s="67"/>
      <c r="QZA23" s="67"/>
      <c r="QZB23" s="67"/>
      <c r="QZC23" s="67"/>
      <c r="QZD23" s="67"/>
      <c r="QZE23" s="67"/>
      <c r="QZF23" s="67"/>
      <c r="QZG23" s="67"/>
      <c r="QZH23" s="67"/>
      <c r="QZI23" s="67"/>
      <c r="QZJ23" s="67"/>
      <c r="QZK23" s="67"/>
      <c r="QZL23" s="67"/>
      <c r="QZM23" s="67"/>
      <c r="QZN23" s="67"/>
      <c r="QZO23" s="67"/>
      <c r="QZP23" s="67"/>
      <c r="QZQ23" s="67"/>
      <c r="QZR23" s="67"/>
      <c r="QZS23" s="67"/>
      <c r="QZT23" s="67"/>
      <c r="QZU23" s="67"/>
      <c r="QZV23" s="67"/>
      <c r="QZW23" s="67"/>
      <c r="QZX23" s="67"/>
      <c r="QZY23" s="67"/>
      <c r="QZZ23" s="67"/>
      <c r="RAA23" s="67"/>
      <c r="RAB23" s="67"/>
      <c r="RAC23" s="67"/>
      <c r="RAD23" s="67"/>
      <c r="RAE23" s="67"/>
      <c r="RAF23" s="67"/>
      <c r="RAG23" s="67"/>
      <c r="RAH23" s="67"/>
      <c r="RAI23" s="67"/>
      <c r="RAJ23" s="67"/>
      <c r="RAK23" s="67"/>
      <c r="RAL23" s="67"/>
      <c r="RAM23" s="67"/>
      <c r="RAN23" s="67"/>
      <c r="RAO23" s="67"/>
      <c r="RAP23" s="67"/>
      <c r="RAQ23" s="67"/>
      <c r="RAR23" s="67"/>
      <c r="RAS23" s="67"/>
      <c r="RAT23" s="67"/>
      <c r="RAU23" s="67"/>
      <c r="RAV23" s="67"/>
      <c r="RAW23" s="67"/>
      <c r="RAX23" s="67"/>
      <c r="RAY23" s="67"/>
      <c r="RAZ23" s="67"/>
      <c r="RBA23" s="67"/>
      <c r="RBB23" s="67"/>
      <c r="RBC23" s="67"/>
      <c r="RBD23" s="67"/>
      <c r="RBE23" s="67"/>
      <c r="RBF23" s="67"/>
      <c r="RBG23" s="67"/>
      <c r="RBH23" s="67"/>
      <c r="RBI23" s="67"/>
      <c r="RBJ23" s="67"/>
      <c r="RBK23" s="67"/>
      <c r="RBL23" s="67"/>
      <c r="RBM23" s="67"/>
      <c r="RBN23" s="67"/>
      <c r="RBO23" s="67"/>
      <c r="RBP23" s="67"/>
      <c r="RBQ23" s="67"/>
      <c r="RBR23" s="67"/>
      <c r="RBS23" s="67"/>
      <c r="RBT23" s="67"/>
      <c r="RBU23" s="67"/>
      <c r="RBV23" s="67"/>
      <c r="RBW23" s="67"/>
      <c r="RBX23" s="67"/>
      <c r="RBY23" s="67"/>
      <c r="RBZ23" s="67"/>
      <c r="RCA23" s="67"/>
      <c r="RCB23" s="67"/>
      <c r="RCC23" s="67"/>
      <c r="RCD23" s="67"/>
      <c r="RCE23" s="67"/>
      <c r="RCF23" s="67"/>
      <c r="RCG23" s="67"/>
      <c r="RCH23" s="67"/>
      <c r="RCI23" s="67"/>
      <c r="RCJ23" s="67"/>
      <c r="RCK23" s="67"/>
      <c r="RCL23" s="67"/>
      <c r="RCM23" s="67"/>
      <c r="RCN23" s="67"/>
      <c r="RCO23" s="67"/>
      <c r="RCP23" s="67"/>
      <c r="RCQ23" s="67"/>
      <c r="RCR23" s="67"/>
      <c r="RCS23" s="67"/>
      <c r="RCT23" s="67"/>
      <c r="RCU23" s="67"/>
      <c r="RCV23" s="67"/>
      <c r="RCW23" s="67"/>
      <c r="RCX23" s="67"/>
      <c r="RCY23" s="67"/>
      <c r="RCZ23" s="67"/>
      <c r="RDA23" s="67"/>
      <c r="RDB23" s="67"/>
      <c r="RDC23" s="67"/>
      <c r="RDD23" s="67"/>
      <c r="RDE23" s="67"/>
      <c r="RDF23" s="67"/>
      <c r="RDG23" s="67"/>
      <c r="RDH23" s="67"/>
      <c r="RDI23" s="67"/>
      <c r="RDJ23" s="67"/>
      <c r="RDK23" s="67"/>
      <c r="RDL23" s="67"/>
      <c r="RDM23" s="67"/>
      <c r="RDN23" s="67"/>
      <c r="RDO23" s="67"/>
      <c r="RDP23" s="67"/>
      <c r="RDQ23" s="67"/>
      <c r="RDR23" s="67"/>
      <c r="RDS23" s="67"/>
      <c r="RDT23" s="67"/>
      <c r="RDU23" s="67"/>
      <c r="RDV23" s="67"/>
      <c r="RDW23" s="67"/>
      <c r="RDX23" s="67"/>
      <c r="RDY23" s="67"/>
      <c r="RDZ23" s="67"/>
      <c r="REA23" s="67"/>
      <c r="REB23" s="67"/>
      <c r="REC23" s="67"/>
      <c r="RED23" s="67"/>
      <c r="REE23" s="67"/>
      <c r="REF23" s="67"/>
      <c r="REG23" s="67"/>
      <c r="REH23" s="67"/>
      <c r="REI23" s="67"/>
      <c r="REJ23" s="67"/>
      <c r="REK23" s="67"/>
      <c r="REL23" s="67"/>
      <c r="REM23" s="67"/>
      <c r="REN23" s="67"/>
      <c r="REO23" s="67"/>
      <c r="REP23" s="67"/>
      <c r="REQ23" s="67"/>
      <c r="RER23" s="67"/>
      <c r="RES23" s="67"/>
      <c r="RET23" s="67"/>
      <c r="REU23" s="67"/>
      <c r="REV23" s="67"/>
      <c r="REW23" s="67"/>
      <c r="REX23" s="67"/>
      <c r="REY23" s="67"/>
      <c r="REZ23" s="67"/>
      <c r="RFA23" s="67"/>
      <c r="RFB23" s="67"/>
      <c r="RFC23" s="67"/>
      <c r="RFD23" s="67"/>
      <c r="RFE23" s="67"/>
      <c r="RFF23" s="67"/>
      <c r="RFG23" s="67"/>
      <c r="RFH23" s="67"/>
      <c r="RFI23" s="67"/>
      <c r="RFJ23" s="67"/>
      <c r="RFK23" s="67"/>
      <c r="RFL23" s="67"/>
      <c r="RFM23" s="67"/>
      <c r="RFN23" s="67"/>
      <c r="RFO23" s="67"/>
      <c r="RFP23" s="67"/>
      <c r="RFQ23" s="67"/>
      <c r="RFR23" s="67"/>
      <c r="RFS23" s="67"/>
      <c r="RFT23" s="67"/>
      <c r="RFU23" s="67"/>
      <c r="RFV23" s="67"/>
      <c r="RFW23" s="67"/>
      <c r="RFX23" s="67"/>
      <c r="RFY23" s="67"/>
      <c r="RFZ23" s="67"/>
      <c r="RGA23" s="67"/>
      <c r="RGB23" s="67"/>
      <c r="RGC23" s="67"/>
      <c r="RGD23" s="67"/>
      <c r="RGE23" s="67"/>
      <c r="RGF23" s="67"/>
      <c r="RGG23" s="67"/>
      <c r="RGH23" s="67"/>
      <c r="RGI23" s="67"/>
      <c r="RGJ23" s="67"/>
      <c r="RGK23" s="67"/>
      <c r="RGL23" s="67"/>
      <c r="RGM23" s="67"/>
      <c r="RGN23" s="67"/>
      <c r="RGO23" s="67"/>
      <c r="RGP23" s="67"/>
      <c r="RGQ23" s="67"/>
      <c r="RGR23" s="67"/>
      <c r="RGS23" s="67"/>
      <c r="RGT23" s="67"/>
      <c r="RGU23" s="67"/>
      <c r="RGV23" s="67"/>
      <c r="RGW23" s="67"/>
      <c r="RGX23" s="67"/>
      <c r="RGY23" s="67"/>
      <c r="RGZ23" s="67"/>
      <c r="RHA23" s="67"/>
      <c r="RHB23" s="67"/>
      <c r="RHC23" s="67"/>
      <c r="RHD23" s="67"/>
      <c r="RHE23" s="67"/>
      <c r="RHF23" s="67"/>
      <c r="RHG23" s="67"/>
      <c r="RHH23" s="67"/>
      <c r="RHI23" s="67"/>
      <c r="RHJ23" s="67"/>
      <c r="RHK23" s="67"/>
      <c r="RHL23" s="67"/>
      <c r="RHM23" s="67"/>
      <c r="RHN23" s="67"/>
      <c r="RHO23" s="67"/>
      <c r="RHP23" s="67"/>
      <c r="RHQ23" s="67"/>
      <c r="RHR23" s="67"/>
      <c r="RHS23" s="67"/>
      <c r="RHT23" s="67"/>
      <c r="RHU23" s="67"/>
      <c r="RHV23" s="67"/>
      <c r="RHW23" s="67"/>
      <c r="RHX23" s="67"/>
      <c r="RHY23" s="67"/>
      <c r="RHZ23" s="67"/>
      <c r="RIA23" s="67"/>
      <c r="RIB23" s="67"/>
      <c r="RIC23" s="67"/>
      <c r="RID23" s="67"/>
      <c r="RIE23" s="67"/>
      <c r="RIF23" s="67"/>
      <c r="RIG23" s="67"/>
      <c r="RIH23" s="67"/>
      <c r="RII23" s="67"/>
      <c r="RIJ23" s="67"/>
      <c r="RIK23" s="67"/>
      <c r="RIL23" s="67"/>
      <c r="RIM23" s="67"/>
      <c r="RIN23" s="67"/>
      <c r="RIO23" s="67"/>
      <c r="RIP23" s="67"/>
      <c r="RIQ23" s="67"/>
      <c r="RIR23" s="67"/>
      <c r="RIS23" s="67"/>
      <c r="RIT23" s="67"/>
      <c r="RIU23" s="67"/>
      <c r="RIV23" s="67"/>
      <c r="RIW23" s="67"/>
      <c r="RIX23" s="67"/>
      <c r="RIY23" s="67"/>
      <c r="RIZ23" s="67"/>
      <c r="RJA23" s="67"/>
      <c r="RJB23" s="67"/>
      <c r="RJC23" s="67"/>
      <c r="RJD23" s="67"/>
      <c r="RJE23" s="67"/>
      <c r="RJF23" s="67"/>
      <c r="RJG23" s="67"/>
      <c r="RJH23" s="67"/>
      <c r="RJI23" s="67"/>
      <c r="RJJ23" s="67"/>
      <c r="RJK23" s="67"/>
      <c r="RJL23" s="67"/>
      <c r="RJM23" s="67"/>
      <c r="RJN23" s="67"/>
      <c r="RJO23" s="67"/>
      <c r="RJP23" s="67"/>
      <c r="RJQ23" s="67"/>
      <c r="RJR23" s="67"/>
      <c r="RJS23" s="67"/>
      <c r="RJT23" s="67"/>
      <c r="RJU23" s="67"/>
      <c r="RJV23" s="67"/>
      <c r="RJW23" s="67"/>
      <c r="RJX23" s="67"/>
      <c r="RJY23" s="67"/>
      <c r="RJZ23" s="67"/>
      <c r="RKA23" s="67"/>
      <c r="RKB23" s="67"/>
      <c r="RKC23" s="67"/>
      <c r="RKD23" s="67"/>
      <c r="RKE23" s="67"/>
      <c r="RKF23" s="67"/>
      <c r="RKG23" s="67"/>
      <c r="RKH23" s="67"/>
      <c r="RKI23" s="67"/>
      <c r="RKJ23" s="67"/>
      <c r="RKK23" s="67"/>
      <c r="RKL23" s="67"/>
      <c r="RKM23" s="67"/>
      <c r="RKN23" s="67"/>
      <c r="RKO23" s="67"/>
      <c r="RKP23" s="67"/>
      <c r="RKQ23" s="67"/>
      <c r="RKR23" s="67"/>
      <c r="RKS23" s="67"/>
      <c r="RKT23" s="67"/>
      <c r="RKU23" s="67"/>
      <c r="RKV23" s="67"/>
      <c r="RKW23" s="67"/>
      <c r="RKX23" s="67"/>
      <c r="RKY23" s="67"/>
      <c r="RKZ23" s="67"/>
      <c r="RLA23" s="67"/>
      <c r="RLB23" s="67"/>
      <c r="RLC23" s="67"/>
      <c r="RLD23" s="67"/>
      <c r="RLE23" s="67"/>
      <c r="RLF23" s="67"/>
      <c r="RLG23" s="67"/>
      <c r="RLH23" s="67"/>
      <c r="RLI23" s="67"/>
      <c r="RLJ23" s="67"/>
      <c r="RLK23" s="67"/>
      <c r="RLL23" s="67"/>
      <c r="RLM23" s="67"/>
      <c r="RLN23" s="67"/>
      <c r="RLO23" s="67"/>
      <c r="RLP23" s="67"/>
      <c r="RLQ23" s="67"/>
      <c r="RLR23" s="67"/>
      <c r="RLS23" s="67"/>
      <c r="RLT23" s="67"/>
      <c r="RLU23" s="67"/>
      <c r="RLV23" s="67"/>
      <c r="RLW23" s="67"/>
      <c r="RLX23" s="67"/>
      <c r="RLY23" s="67"/>
      <c r="RLZ23" s="67"/>
      <c r="RMA23" s="67"/>
      <c r="RMB23" s="67"/>
      <c r="RMC23" s="67"/>
      <c r="RMD23" s="67"/>
      <c r="RME23" s="67"/>
      <c r="RMF23" s="67"/>
      <c r="RMG23" s="67"/>
      <c r="RMH23" s="67"/>
      <c r="RMI23" s="67"/>
      <c r="RMJ23" s="67"/>
      <c r="RMK23" s="67"/>
      <c r="RML23" s="67"/>
      <c r="RMM23" s="67"/>
      <c r="RMN23" s="67"/>
      <c r="RMO23" s="67"/>
      <c r="RMP23" s="67"/>
      <c r="RMQ23" s="67"/>
      <c r="RMR23" s="67"/>
      <c r="RMS23" s="67"/>
      <c r="RMT23" s="67"/>
      <c r="RMU23" s="67"/>
      <c r="RMV23" s="67"/>
      <c r="RMW23" s="67"/>
      <c r="RMX23" s="67"/>
      <c r="RMY23" s="67"/>
      <c r="RMZ23" s="67"/>
      <c r="RNA23" s="67"/>
      <c r="RNB23" s="67"/>
      <c r="RNC23" s="67"/>
      <c r="RND23" s="67"/>
      <c r="RNE23" s="67"/>
      <c r="RNF23" s="67"/>
      <c r="RNG23" s="67"/>
      <c r="RNH23" s="67"/>
      <c r="RNI23" s="67"/>
      <c r="RNJ23" s="67"/>
      <c r="RNK23" s="67"/>
      <c r="RNL23" s="67"/>
      <c r="RNM23" s="67"/>
      <c r="RNN23" s="67"/>
      <c r="RNO23" s="67"/>
      <c r="RNP23" s="67"/>
      <c r="RNQ23" s="67"/>
      <c r="RNR23" s="67"/>
      <c r="RNS23" s="67"/>
      <c r="RNT23" s="67"/>
      <c r="RNU23" s="67"/>
      <c r="RNV23" s="67"/>
      <c r="RNW23" s="67"/>
      <c r="RNX23" s="67"/>
      <c r="RNY23" s="67"/>
      <c r="RNZ23" s="67"/>
      <c r="ROA23" s="67"/>
      <c r="ROB23" s="67"/>
      <c r="ROC23" s="67"/>
      <c r="ROD23" s="67"/>
      <c r="ROE23" s="67"/>
      <c r="ROF23" s="67"/>
      <c r="ROG23" s="67"/>
      <c r="ROH23" s="67"/>
      <c r="ROI23" s="67"/>
      <c r="ROJ23" s="67"/>
      <c r="ROK23" s="67"/>
      <c r="ROL23" s="67"/>
      <c r="ROM23" s="67"/>
      <c r="RON23" s="67"/>
      <c r="ROO23" s="67"/>
      <c r="ROP23" s="67"/>
      <c r="ROQ23" s="67"/>
      <c r="ROR23" s="67"/>
      <c r="ROS23" s="67"/>
      <c r="ROT23" s="67"/>
      <c r="ROU23" s="67"/>
      <c r="ROV23" s="67"/>
      <c r="ROW23" s="67"/>
      <c r="ROX23" s="67"/>
      <c r="ROY23" s="67"/>
      <c r="ROZ23" s="67"/>
      <c r="RPA23" s="67"/>
      <c r="RPB23" s="67"/>
      <c r="RPC23" s="67"/>
      <c r="RPD23" s="67"/>
      <c r="RPE23" s="67"/>
      <c r="RPF23" s="67"/>
      <c r="RPG23" s="67"/>
      <c r="RPH23" s="67"/>
      <c r="RPI23" s="67"/>
      <c r="RPJ23" s="67"/>
      <c r="RPK23" s="67"/>
      <c r="RPL23" s="67"/>
      <c r="RPM23" s="67"/>
      <c r="RPN23" s="67"/>
      <c r="RPO23" s="67"/>
      <c r="RPP23" s="67"/>
      <c r="RPQ23" s="67"/>
      <c r="RPR23" s="67"/>
      <c r="RPS23" s="67"/>
      <c r="RPT23" s="67"/>
      <c r="RPU23" s="67"/>
      <c r="RPV23" s="67"/>
      <c r="RPW23" s="67"/>
      <c r="RPX23" s="67"/>
      <c r="RPY23" s="67"/>
      <c r="RPZ23" s="67"/>
      <c r="RQA23" s="67"/>
      <c r="RQB23" s="67"/>
      <c r="RQC23" s="67"/>
      <c r="RQD23" s="67"/>
      <c r="RQE23" s="67"/>
      <c r="RQF23" s="67"/>
      <c r="RQG23" s="67"/>
      <c r="RQH23" s="67"/>
      <c r="RQI23" s="67"/>
      <c r="RQJ23" s="67"/>
      <c r="RQK23" s="67"/>
      <c r="RQL23" s="67"/>
      <c r="RQM23" s="67"/>
      <c r="RQN23" s="67"/>
      <c r="RQO23" s="67"/>
      <c r="RQP23" s="67"/>
      <c r="RQQ23" s="67"/>
      <c r="RQR23" s="67"/>
      <c r="RQS23" s="67"/>
      <c r="RQT23" s="67"/>
      <c r="RQU23" s="67"/>
      <c r="RQV23" s="67"/>
      <c r="RQW23" s="67"/>
      <c r="RQX23" s="67"/>
      <c r="RQY23" s="67"/>
      <c r="RQZ23" s="67"/>
      <c r="RRA23" s="67"/>
      <c r="RRB23" s="67"/>
      <c r="RRC23" s="67"/>
      <c r="RRD23" s="67"/>
      <c r="RRE23" s="67"/>
      <c r="RRF23" s="67"/>
      <c r="RRG23" s="67"/>
      <c r="RRH23" s="67"/>
      <c r="RRI23" s="67"/>
      <c r="RRJ23" s="67"/>
      <c r="RRK23" s="67"/>
      <c r="RRL23" s="67"/>
      <c r="RRM23" s="67"/>
      <c r="RRN23" s="67"/>
      <c r="RRO23" s="67"/>
      <c r="RRP23" s="67"/>
      <c r="RRQ23" s="67"/>
      <c r="RRR23" s="67"/>
      <c r="RRS23" s="67"/>
      <c r="RRT23" s="67"/>
      <c r="RRU23" s="67"/>
      <c r="RRV23" s="67"/>
      <c r="RRW23" s="67"/>
      <c r="RRX23" s="67"/>
      <c r="RRY23" s="67"/>
      <c r="RRZ23" s="67"/>
      <c r="RSA23" s="67"/>
      <c r="RSB23" s="67"/>
      <c r="RSC23" s="67"/>
      <c r="RSD23" s="67"/>
      <c r="RSE23" s="67"/>
      <c r="RSF23" s="67"/>
      <c r="RSG23" s="67"/>
      <c r="RSH23" s="67"/>
      <c r="RSI23" s="67"/>
      <c r="RSJ23" s="67"/>
      <c r="RSK23" s="67"/>
      <c r="RSL23" s="67"/>
      <c r="RSM23" s="67"/>
      <c r="RSN23" s="67"/>
      <c r="RSO23" s="67"/>
      <c r="RSP23" s="67"/>
      <c r="RSQ23" s="67"/>
      <c r="RSR23" s="67"/>
      <c r="RSS23" s="67"/>
      <c r="RST23" s="67"/>
      <c r="RSU23" s="67"/>
      <c r="RSV23" s="67"/>
      <c r="RSW23" s="67"/>
      <c r="RSX23" s="67"/>
      <c r="RSY23" s="67"/>
      <c r="RSZ23" s="67"/>
      <c r="RTA23" s="67"/>
      <c r="RTB23" s="67"/>
      <c r="RTC23" s="67"/>
      <c r="RTD23" s="67"/>
      <c r="RTE23" s="67"/>
      <c r="RTF23" s="67"/>
      <c r="RTG23" s="67"/>
      <c r="RTH23" s="67"/>
      <c r="RTI23" s="67"/>
      <c r="RTJ23" s="67"/>
      <c r="RTK23" s="67"/>
      <c r="RTL23" s="67"/>
      <c r="RTM23" s="67"/>
      <c r="RTN23" s="67"/>
      <c r="RTO23" s="67"/>
      <c r="RTP23" s="67"/>
      <c r="RTQ23" s="67"/>
      <c r="RTR23" s="67"/>
      <c r="RTS23" s="67"/>
      <c r="RTT23" s="67"/>
      <c r="RTU23" s="67"/>
      <c r="RTV23" s="67"/>
      <c r="RTW23" s="67"/>
      <c r="RTX23" s="67"/>
      <c r="RTY23" s="67"/>
      <c r="RTZ23" s="67"/>
      <c r="RUA23" s="67"/>
      <c r="RUB23" s="67"/>
      <c r="RUC23" s="67"/>
      <c r="RUD23" s="67"/>
      <c r="RUE23" s="67"/>
      <c r="RUF23" s="67"/>
      <c r="RUG23" s="67"/>
      <c r="RUH23" s="67"/>
      <c r="RUI23" s="67"/>
      <c r="RUJ23" s="67"/>
      <c r="RUK23" s="67"/>
      <c r="RUL23" s="67"/>
      <c r="RUM23" s="67"/>
      <c r="RUN23" s="67"/>
      <c r="RUO23" s="67"/>
      <c r="RUP23" s="67"/>
      <c r="RUQ23" s="67"/>
      <c r="RUR23" s="67"/>
      <c r="RUS23" s="67"/>
      <c r="RUT23" s="67"/>
      <c r="RUU23" s="67"/>
      <c r="RUV23" s="67"/>
      <c r="RUW23" s="67"/>
      <c r="RUX23" s="67"/>
      <c r="RUY23" s="67"/>
      <c r="RUZ23" s="67"/>
      <c r="RVA23" s="67"/>
      <c r="RVB23" s="67"/>
      <c r="RVC23" s="67"/>
      <c r="RVD23" s="67"/>
      <c r="RVE23" s="67"/>
      <c r="RVF23" s="67"/>
      <c r="RVG23" s="67"/>
      <c r="RVH23" s="67"/>
      <c r="RVI23" s="67"/>
      <c r="RVJ23" s="67"/>
      <c r="RVK23" s="67"/>
      <c r="RVL23" s="67"/>
      <c r="RVM23" s="67"/>
      <c r="RVN23" s="67"/>
      <c r="RVO23" s="67"/>
      <c r="RVP23" s="67"/>
      <c r="RVQ23" s="67"/>
      <c r="RVR23" s="67"/>
      <c r="RVS23" s="67"/>
      <c r="RVT23" s="67"/>
      <c r="RVU23" s="67"/>
      <c r="RVV23" s="67"/>
      <c r="RVW23" s="67"/>
      <c r="RVX23" s="67"/>
      <c r="RVY23" s="67"/>
      <c r="RVZ23" s="67"/>
      <c r="RWA23" s="67"/>
      <c r="RWB23" s="67"/>
      <c r="RWC23" s="67"/>
      <c r="RWD23" s="67"/>
      <c r="RWE23" s="67"/>
      <c r="RWF23" s="67"/>
      <c r="RWG23" s="67"/>
      <c r="RWH23" s="67"/>
      <c r="RWI23" s="67"/>
      <c r="RWJ23" s="67"/>
      <c r="RWK23" s="67"/>
      <c r="RWL23" s="67"/>
      <c r="RWM23" s="67"/>
      <c r="RWN23" s="67"/>
      <c r="RWO23" s="67"/>
      <c r="RWP23" s="67"/>
      <c r="RWQ23" s="67"/>
      <c r="RWR23" s="67"/>
      <c r="RWS23" s="67"/>
      <c r="RWT23" s="67"/>
      <c r="RWU23" s="67"/>
      <c r="RWV23" s="67"/>
      <c r="RWW23" s="67"/>
      <c r="RWX23" s="67"/>
      <c r="RWY23" s="67"/>
      <c r="RWZ23" s="67"/>
      <c r="RXA23" s="67"/>
      <c r="RXB23" s="67"/>
      <c r="RXC23" s="67"/>
      <c r="RXD23" s="67"/>
      <c r="RXE23" s="67"/>
      <c r="RXF23" s="67"/>
      <c r="RXG23" s="67"/>
      <c r="RXH23" s="67"/>
      <c r="RXI23" s="67"/>
      <c r="RXJ23" s="67"/>
      <c r="RXK23" s="67"/>
      <c r="RXL23" s="67"/>
      <c r="RXM23" s="67"/>
      <c r="RXN23" s="67"/>
      <c r="RXO23" s="67"/>
      <c r="RXP23" s="67"/>
      <c r="RXQ23" s="67"/>
      <c r="RXR23" s="67"/>
      <c r="RXS23" s="67"/>
      <c r="RXT23" s="67"/>
      <c r="RXU23" s="67"/>
      <c r="RXV23" s="67"/>
      <c r="RXW23" s="67"/>
      <c r="RXX23" s="67"/>
      <c r="RXY23" s="67"/>
      <c r="RXZ23" s="67"/>
      <c r="RYA23" s="67"/>
      <c r="RYB23" s="67"/>
      <c r="RYC23" s="67"/>
      <c r="RYD23" s="67"/>
      <c r="RYE23" s="67"/>
      <c r="RYF23" s="67"/>
      <c r="RYG23" s="67"/>
      <c r="RYH23" s="67"/>
      <c r="RYI23" s="67"/>
      <c r="RYJ23" s="67"/>
      <c r="RYK23" s="67"/>
      <c r="RYL23" s="67"/>
      <c r="RYM23" s="67"/>
      <c r="RYN23" s="67"/>
      <c r="RYO23" s="67"/>
      <c r="RYP23" s="67"/>
      <c r="RYQ23" s="67"/>
      <c r="RYR23" s="67"/>
      <c r="RYS23" s="67"/>
      <c r="RYT23" s="67"/>
      <c r="RYU23" s="67"/>
      <c r="RYV23" s="67"/>
      <c r="RYW23" s="67"/>
      <c r="RYX23" s="67"/>
      <c r="RYY23" s="67"/>
      <c r="RYZ23" s="67"/>
      <c r="RZA23" s="67"/>
      <c r="RZB23" s="67"/>
      <c r="RZC23" s="67"/>
      <c r="RZD23" s="67"/>
      <c r="RZE23" s="67"/>
      <c r="RZF23" s="67"/>
      <c r="RZG23" s="67"/>
      <c r="RZH23" s="67"/>
      <c r="RZI23" s="67"/>
      <c r="RZJ23" s="67"/>
      <c r="RZK23" s="67"/>
      <c r="RZL23" s="67"/>
      <c r="RZM23" s="67"/>
      <c r="RZN23" s="67"/>
      <c r="RZO23" s="67"/>
      <c r="RZP23" s="67"/>
      <c r="RZQ23" s="67"/>
      <c r="RZR23" s="67"/>
      <c r="RZS23" s="67"/>
      <c r="RZT23" s="67"/>
      <c r="RZU23" s="67"/>
      <c r="RZV23" s="67"/>
      <c r="RZW23" s="67"/>
      <c r="RZX23" s="67"/>
      <c r="RZY23" s="67"/>
      <c r="RZZ23" s="67"/>
      <c r="SAA23" s="67"/>
      <c r="SAB23" s="67"/>
      <c r="SAC23" s="67"/>
      <c r="SAD23" s="67"/>
      <c r="SAE23" s="67"/>
      <c r="SAF23" s="67"/>
      <c r="SAG23" s="67"/>
      <c r="SAH23" s="67"/>
      <c r="SAI23" s="67"/>
      <c r="SAJ23" s="67"/>
      <c r="SAK23" s="67"/>
      <c r="SAL23" s="67"/>
      <c r="SAM23" s="67"/>
      <c r="SAN23" s="67"/>
      <c r="SAO23" s="67"/>
      <c r="SAP23" s="67"/>
      <c r="SAQ23" s="67"/>
      <c r="SAR23" s="67"/>
      <c r="SAS23" s="67"/>
      <c r="SAT23" s="67"/>
      <c r="SAU23" s="67"/>
      <c r="SAV23" s="67"/>
      <c r="SAW23" s="67"/>
      <c r="SAX23" s="67"/>
      <c r="SAY23" s="67"/>
      <c r="SAZ23" s="67"/>
      <c r="SBA23" s="67"/>
      <c r="SBB23" s="67"/>
      <c r="SBC23" s="67"/>
      <c r="SBD23" s="67"/>
      <c r="SBE23" s="67"/>
      <c r="SBF23" s="67"/>
      <c r="SBG23" s="67"/>
      <c r="SBH23" s="67"/>
      <c r="SBI23" s="67"/>
      <c r="SBJ23" s="67"/>
      <c r="SBK23" s="67"/>
      <c r="SBL23" s="67"/>
      <c r="SBM23" s="67"/>
      <c r="SBN23" s="67"/>
      <c r="SBO23" s="67"/>
      <c r="SBP23" s="67"/>
      <c r="SBQ23" s="67"/>
      <c r="SBR23" s="67"/>
      <c r="SBS23" s="67"/>
      <c r="SBT23" s="67"/>
      <c r="SBU23" s="67"/>
      <c r="SBV23" s="67"/>
      <c r="SBW23" s="67"/>
      <c r="SBX23" s="67"/>
      <c r="SBY23" s="67"/>
      <c r="SBZ23" s="67"/>
      <c r="SCA23" s="67"/>
      <c r="SCB23" s="67"/>
      <c r="SCC23" s="67"/>
      <c r="SCD23" s="67"/>
      <c r="SCE23" s="67"/>
      <c r="SCF23" s="67"/>
      <c r="SCG23" s="67"/>
      <c r="SCH23" s="67"/>
      <c r="SCI23" s="67"/>
      <c r="SCJ23" s="67"/>
      <c r="SCK23" s="67"/>
      <c r="SCL23" s="67"/>
      <c r="SCM23" s="67"/>
      <c r="SCN23" s="67"/>
      <c r="SCO23" s="67"/>
      <c r="SCP23" s="67"/>
      <c r="SCQ23" s="67"/>
      <c r="SCR23" s="67"/>
      <c r="SCS23" s="67"/>
      <c r="SCT23" s="67"/>
      <c r="SCU23" s="67"/>
      <c r="SCV23" s="67"/>
      <c r="SCW23" s="67"/>
      <c r="SCX23" s="67"/>
      <c r="SCY23" s="67"/>
      <c r="SCZ23" s="67"/>
      <c r="SDA23" s="67"/>
      <c r="SDB23" s="67"/>
      <c r="SDC23" s="67"/>
      <c r="SDD23" s="67"/>
      <c r="SDE23" s="67"/>
      <c r="SDF23" s="67"/>
      <c r="SDG23" s="67"/>
      <c r="SDH23" s="67"/>
      <c r="SDI23" s="67"/>
      <c r="SDJ23" s="67"/>
      <c r="SDK23" s="67"/>
      <c r="SDL23" s="67"/>
      <c r="SDM23" s="67"/>
      <c r="SDN23" s="67"/>
      <c r="SDO23" s="67"/>
      <c r="SDP23" s="67"/>
      <c r="SDQ23" s="67"/>
      <c r="SDR23" s="67"/>
      <c r="SDS23" s="67"/>
      <c r="SDT23" s="67"/>
      <c r="SDU23" s="67"/>
      <c r="SDV23" s="67"/>
      <c r="SDW23" s="67"/>
      <c r="SDX23" s="67"/>
      <c r="SDY23" s="67"/>
      <c r="SDZ23" s="67"/>
      <c r="SEA23" s="67"/>
      <c r="SEB23" s="67"/>
      <c r="SEC23" s="67"/>
      <c r="SED23" s="67"/>
      <c r="SEE23" s="67"/>
      <c r="SEF23" s="67"/>
      <c r="SEG23" s="67"/>
      <c r="SEH23" s="67"/>
      <c r="SEI23" s="67"/>
      <c r="SEJ23" s="67"/>
      <c r="SEK23" s="67"/>
      <c r="SEL23" s="67"/>
      <c r="SEM23" s="67"/>
      <c r="SEN23" s="67"/>
      <c r="SEO23" s="67"/>
      <c r="SEP23" s="67"/>
      <c r="SEQ23" s="67"/>
      <c r="SER23" s="67"/>
      <c r="SES23" s="67"/>
      <c r="SET23" s="67"/>
      <c r="SEU23" s="67"/>
      <c r="SEV23" s="67"/>
      <c r="SEW23" s="67"/>
      <c r="SEX23" s="67"/>
      <c r="SEY23" s="67"/>
      <c r="SEZ23" s="67"/>
      <c r="SFA23" s="67"/>
      <c r="SFB23" s="67"/>
      <c r="SFC23" s="67"/>
      <c r="SFD23" s="67"/>
      <c r="SFE23" s="67"/>
      <c r="SFF23" s="67"/>
      <c r="SFG23" s="67"/>
      <c r="SFH23" s="67"/>
      <c r="SFI23" s="67"/>
      <c r="SFJ23" s="67"/>
      <c r="SFK23" s="67"/>
      <c r="SFL23" s="67"/>
      <c r="SFM23" s="67"/>
      <c r="SFN23" s="67"/>
      <c r="SFO23" s="67"/>
      <c r="SFP23" s="67"/>
      <c r="SFQ23" s="67"/>
      <c r="SFR23" s="67"/>
      <c r="SFS23" s="67"/>
      <c r="SFT23" s="67"/>
      <c r="SFU23" s="67"/>
      <c r="SFV23" s="67"/>
      <c r="SFW23" s="67"/>
      <c r="SFX23" s="67"/>
      <c r="SFY23" s="67"/>
      <c r="SFZ23" s="67"/>
      <c r="SGA23" s="67"/>
      <c r="SGB23" s="67"/>
      <c r="SGC23" s="67"/>
      <c r="SGD23" s="67"/>
      <c r="SGE23" s="67"/>
      <c r="SGF23" s="67"/>
      <c r="SGG23" s="67"/>
      <c r="SGH23" s="67"/>
      <c r="SGI23" s="67"/>
      <c r="SGJ23" s="67"/>
      <c r="SGK23" s="67"/>
      <c r="SGL23" s="67"/>
      <c r="SGM23" s="67"/>
      <c r="SGN23" s="67"/>
      <c r="SGO23" s="67"/>
      <c r="SGP23" s="67"/>
      <c r="SGQ23" s="67"/>
      <c r="SGR23" s="67"/>
      <c r="SGS23" s="67"/>
      <c r="SGT23" s="67"/>
      <c r="SGU23" s="67"/>
      <c r="SGV23" s="67"/>
      <c r="SGW23" s="67"/>
      <c r="SGX23" s="67"/>
      <c r="SGY23" s="67"/>
      <c r="SGZ23" s="67"/>
      <c r="SHA23" s="67"/>
      <c r="SHB23" s="67"/>
      <c r="SHC23" s="67"/>
      <c r="SHD23" s="67"/>
      <c r="SHE23" s="67"/>
      <c r="SHF23" s="67"/>
      <c r="SHG23" s="67"/>
      <c r="SHH23" s="67"/>
      <c r="SHI23" s="67"/>
      <c r="SHJ23" s="67"/>
      <c r="SHK23" s="67"/>
      <c r="SHL23" s="67"/>
      <c r="SHM23" s="67"/>
      <c r="SHN23" s="67"/>
      <c r="SHO23" s="67"/>
      <c r="SHP23" s="67"/>
      <c r="SHQ23" s="67"/>
      <c r="SHR23" s="67"/>
      <c r="SHS23" s="67"/>
      <c r="SHT23" s="67"/>
      <c r="SHU23" s="67"/>
      <c r="SHV23" s="67"/>
      <c r="SHW23" s="67"/>
      <c r="SHX23" s="67"/>
      <c r="SHY23" s="67"/>
      <c r="SHZ23" s="67"/>
      <c r="SIA23" s="67"/>
      <c r="SIB23" s="67"/>
      <c r="SIC23" s="67"/>
      <c r="SID23" s="67"/>
      <c r="SIE23" s="67"/>
      <c r="SIF23" s="67"/>
      <c r="SIG23" s="67"/>
      <c r="SIH23" s="67"/>
      <c r="SII23" s="67"/>
      <c r="SIJ23" s="67"/>
      <c r="SIK23" s="67"/>
      <c r="SIL23" s="67"/>
      <c r="SIM23" s="67"/>
      <c r="SIN23" s="67"/>
      <c r="SIO23" s="67"/>
      <c r="SIP23" s="67"/>
      <c r="SIQ23" s="67"/>
      <c r="SIR23" s="67"/>
      <c r="SIS23" s="67"/>
      <c r="SIT23" s="67"/>
      <c r="SIU23" s="67"/>
      <c r="SIV23" s="67"/>
      <c r="SIW23" s="67"/>
      <c r="SIX23" s="67"/>
      <c r="SIY23" s="67"/>
      <c r="SIZ23" s="67"/>
      <c r="SJA23" s="67"/>
      <c r="SJB23" s="67"/>
      <c r="SJC23" s="67"/>
      <c r="SJD23" s="67"/>
      <c r="SJE23" s="67"/>
      <c r="SJF23" s="67"/>
      <c r="SJG23" s="67"/>
      <c r="SJH23" s="67"/>
      <c r="SJI23" s="67"/>
      <c r="SJJ23" s="67"/>
      <c r="SJK23" s="67"/>
      <c r="SJL23" s="67"/>
      <c r="SJM23" s="67"/>
      <c r="SJN23" s="67"/>
      <c r="SJO23" s="67"/>
      <c r="SJP23" s="67"/>
      <c r="SJQ23" s="67"/>
      <c r="SJR23" s="67"/>
      <c r="SJS23" s="67"/>
      <c r="SJT23" s="67"/>
      <c r="SJU23" s="67"/>
      <c r="SJV23" s="67"/>
      <c r="SJW23" s="67"/>
      <c r="SJX23" s="67"/>
      <c r="SJY23" s="67"/>
      <c r="SJZ23" s="67"/>
      <c r="SKA23" s="67"/>
      <c r="SKB23" s="67"/>
      <c r="SKC23" s="67"/>
      <c r="SKD23" s="67"/>
      <c r="SKE23" s="67"/>
      <c r="SKF23" s="67"/>
      <c r="SKG23" s="67"/>
      <c r="SKH23" s="67"/>
      <c r="SKI23" s="67"/>
      <c r="SKJ23" s="67"/>
      <c r="SKK23" s="67"/>
      <c r="SKL23" s="67"/>
      <c r="SKM23" s="67"/>
      <c r="SKN23" s="67"/>
      <c r="SKO23" s="67"/>
      <c r="SKP23" s="67"/>
      <c r="SKQ23" s="67"/>
      <c r="SKR23" s="67"/>
      <c r="SKS23" s="67"/>
      <c r="SKT23" s="67"/>
      <c r="SKU23" s="67"/>
      <c r="SKV23" s="67"/>
      <c r="SKW23" s="67"/>
      <c r="SKX23" s="67"/>
      <c r="SKY23" s="67"/>
      <c r="SKZ23" s="67"/>
      <c r="SLA23" s="67"/>
      <c r="SLB23" s="67"/>
      <c r="SLC23" s="67"/>
      <c r="SLD23" s="67"/>
      <c r="SLE23" s="67"/>
      <c r="SLF23" s="67"/>
      <c r="SLG23" s="67"/>
      <c r="SLH23" s="67"/>
      <c r="SLI23" s="67"/>
      <c r="SLJ23" s="67"/>
      <c r="SLK23" s="67"/>
      <c r="SLL23" s="67"/>
      <c r="SLM23" s="67"/>
      <c r="SLN23" s="67"/>
      <c r="SLO23" s="67"/>
      <c r="SLP23" s="67"/>
      <c r="SLQ23" s="67"/>
      <c r="SLR23" s="67"/>
      <c r="SLS23" s="67"/>
      <c r="SLT23" s="67"/>
      <c r="SLU23" s="67"/>
      <c r="SLV23" s="67"/>
      <c r="SLW23" s="67"/>
      <c r="SLX23" s="67"/>
      <c r="SLY23" s="67"/>
      <c r="SLZ23" s="67"/>
      <c r="SMA23" s="67"/>
      <c r="SMB23" s="67"/>
      <c r="SMC23" s="67"/>
      <c r="SMD23" s="67"/>
      <c r="SME23" s="67"/>
      <c r="SMF23" s="67"/>
      <c r="SMG23" s="67"/>
      <c r="SMH23" s="67"/>
      <c r="SMI23" s="67"/>
      <c r="SMJ23" s="67"/>
      <c r="SMK23" s="67"/>
      <c r="SML23" s="67"/>
      <c r="SMM23" s="67"/>
      <c r="SMN23" s="67"/>
      <c r="SMO23" s="67"/>
      <c r="SMP23" s="67"/>
      <c r="SMQ23" s="67"/>
      <c r="SMR23" s="67"/>
      <c r="SMS23" s="67"/>
      <c r="SMT23" s="67"/>
      <c r="SMU23" s="67"/>
      <c r="SMV23" s="67"/>
      <c r="SMW23" s="67"/>
      <c r="SMX23" s="67"/>
      <c r="SMY23" s="67"/>
      <c r="SMZ23" s="67"/>
      <c r="SNA23" s="67"/>
      <c r="SNB23" s="67"/>
      <c r="SNC23" s="67"/>
      <c r="SND23" s="67"/>
      <c r="SNE23" s="67"/>
      <c r="SNF23" s="67"/>
      <c r="SNG23" s="67"/>
      <c r="SNH23" s="67"/>
      <c r="SNI23" s="67"/>
      <c r="SNJ23" s="67"/>
      <c r="SNK23" s="67"/>
      <c r="SNL23" s="67"/>
      <c r="SNM23" s="67"/>
      <c r="SNN23" s="67"/>
      <c r="SNO23" s="67"/>
      <c r="SNP23" s="67"/>
      <c r="SNQ23" s="67"/>
      <c r="SNR23" s="67"/>
      <c r="SNS23" s="67"/>
      <c r="SNT23" s="67"/>
      <c r="SNU23" s="67"/>
      <c r="SNV23" s="67"/>
      <c r="SNW23" s="67"/>
      <c r="SNX23" s="67"/>
      <c r="SNY23" s="67"/>
      <c r="SNZ23" s="67"/>
      <c r="SOA23" s="67"/>
      <c r="SOB23" s="67"/>
      <c r="SOC23" s="67"/>
      <c r="SOD23" s="67"/>
      <c r="SOE23" s="67"/>
      <c r="SOF23" s="67"/>
      <c r="SOG23" s="67"/>
      <c r="SOH23" s="67"/>
      <c r="SOI23" s="67"/>
      <c r="SOJ23" s="67"/>
      <c r="SOK23" s="67"/>
      <c r="SOL23" s="67"/>
      <c r="SOM23" s="67"/>
      <c r="SON23" s="67"/>
      <c r="SOO23" s="67"/>
      <c r="SOP23" s="67"/>
      <c r="SOQ23" s="67"/>
      <c r="SOR23" s="67"/>
      <c r="SOS23" s="67"/>
      <c r="SOT23" s="67"/>
      <c r="SOU23" s="67"/>
      <c r="SOV23" s="67"/>
      <c r="SOW23" s="67"/>
      <c r="SOX23" s="67"/>
      <c r="SOY23" s="67"/>
      <c r="SOZ23" s="67"/>
      <c r="SPA23" s="67"/>
      <c r="SPB23" s="67"/>
      <c r="SPC23" s="67"/>
      <c r="SPD23" s="67"/>
      <c r="SPE23" s="67"/>
      <c r="SPF23" s="67"/>
      <c r="SPG23" s="67"/>
      <c r="SPH23" s="67"/>
      <c r="SPI23" s="67"/>
      <c r="SPJ23" s="67"/>
      <c r="SPK23" s="67"/>
      <c r="SPL23" s="67"/>
      <c r="SPM23" s="67"/>
      <c r="SPN23" s="67"/>
      <c r="SPO23" s="67"/>
      <c r="SPP23" s="67"/>
      <c r="SPQ23" s="67"/>
      <c r="SPR23" s="67"/>
      <c r="SPS23" s="67"/>
      <c r="SPT23" s="67"/>
      <c r="SPU23" s="67"/>
      <c r="SPV23" s="67"/>
      <c r="SPW23" s="67"/>
      <c r="SPX23" s="67"/>
      <c r="SPY23" s="67"/>
      <c r="SPZ23" s="67"/>
      <c r="SQA23" s="67"/>
      <c r="SQB23" s="67"/>
      <c r="SQC23" s="67"/>
      <c r="SQD23" s="67"/>
      <c r="SQE23" s="67"/>
      <c r="SQF23" s="67"/>
      <c r="SQG23" s="67"/>
      <c r="SQH23" s="67"/>
      <c r="SQI23" s="67"/>
      <c r="SQJ23" s="67"/>
      <c r="SQK23" s="67"/>
      <c r="SQL23" s="67"/>
      <c r="SQM23" s="67"/>
      <c r="SQN23" s="67"/>
      <c r="SQO23" s="67"/>
      <c r="SQP23" s="67"/>
      <c r="SQQ23" s="67"/>
      <c r="SQR23" s="67"/>
      <c r="SQS23" s="67"/>
      <c r="SQT23" s="67"/>
      <c r="SQU23" s="67"/>
      <c r="SQV23" s="67"/>
      <c r="SQW23" s="67"/>
      <c r="SQX23" s="67"/>
      <c r="SQY23" s="67"/>
      <c r="SQZ23" s="67"/>
      <c r="SRA23" s="67"/>
      <c r="SRB23" s="67"/>
      <c r="SRC23" s="67"/>
      <c r="SRD23" s="67"/>
      <c r="SRE23" s="67"/>
      <c r="SRF23" s="67"/>
      <c r="SRG23" s="67"/>
      <c r="SRH23" s="67"/>
      <c r="SRI23" s="67"/>
      <c r="SRJ23" s="67"/>
      <c r="SRK23" s="67"/>
      <c r="SRL23" s="67"/>
      <c r="SRM23" s="67"/>
      <c r="SRN23" s="67"/>
      <c r="SRO23" s="67"/>
      <c r="SRP23" s="67"/>
      <c r="SRQ23" s="67"/>
      <c r="SRR23" s="67"/>
      <c r="SRS23" s="67"/>
      <c r="SRT23" s="67"/>
      <c r="SRU23" s="67"/>
      <c r="SRV23" s="67"/>
      <c r="SRW23" s="67"/>
      <c r="SRX23" s="67"/>
      <c r="SRY23" s="67"/>
      <c r="SRZ23" s="67"/>
      <c r="SSA23" s="67"/>
      <c r="SSB23" s="67"/>
      <c r="SSC23" s="67"/>
      <c r="SSD23" s="67"/>
      <c r="SSE23" s="67"/>
      <c r="SSF23" s="67"/>
      <c r="SSG23" s="67"/>
      <c r="SSH23" s="67"/>
      <c r="SSI23" s="67"/>
      <c r="SSJ23" s="67"/>
      <c r="SSK23" s="67"/>
      <c r="SSL23" s="67"/>
      <c r="SSM23" s="67"/>
      <c r="SSN23" s="67"/>
      <c r="SSO23" s="67"/>
      <c r="SSP23" s="67"/>
      <c r="SSQ23" s="67"/>
      <c r="SSR23" s="67"/>
      <c r="SSS23" s="67"/>
      <c r="SST23" s="67"/>
      <c r="SSU23" s="67"/>
      <c r="SSV23" s="67"/>
      <c r="SSW23" s="67"/>
      <c r="SSX23" s="67"/>
      <c r="SSY23" s="67"/>
      <c r="SSZ23" s="67"/>
      <c r="STA23" s="67"/>
      <c r="STB23" s="67"/>
      <c r="STC23" s="67"/>
      <c r="STD23" s="67"/>
      <c r="STE23" s="67"/>
      <c r="STF23" s="67"/>
      <c r="STG23" s="67"/>
      <c r="STH23" s="67"/>
      <c r="STI23" s="67"/>
      <c r="STJ23" s="67"/>
      <c r="STK23" s="67"/>
      <c r="STL23" s="67"/>
      <c r="STM23" s="67"/>
      <c r="STN23" s="67"/>
      <c r="STO23" s="67"/>
      <c r="STP23" s="67"/>
      <c r="STQ23" s="67"/>
      <c r="STR23" s="67"/>
      <c r="STS23" s="67"/>
      <c r="STT23" s="67"/>
      <c r="STU23" s="67"/>
      <c r="STV23" s="67"/>
      <c r="STW23" s="67"/>
      <c r="STX23" s="67"/>
      <c r="STY23" s="67"/>
      <c r="STZ23" s="67"/>
      <c r="SUA23" s="67"/>
      <c r="SUB23" s="67"/>
      <c r="SUC23" s="67"/>
      <c r="SUD23" s="67"/>
      <c r="SUE23" s="67"/>
      <c r="SUF23" s="67"/>
      <c r="SUG23" s="67"/>
      <c r="SUH23" s="67"/>
      <c r="SUI23" s="67"/>
      <c r="SUJ23" s="67"/>
      <c r="SUK23" s="67"/>
      <c r="SUL23" s="67"/>
      <c r="SUM23" s="67"/>
      <c r="SUN23" s="67"/>
      <c r="SUO23" s="67"/>
      <c r="SUP23" s="67"/>
      <c r="SUQ23" s="67"/>
      <c r="SUR23" s="67"/>
      <c r="SUS23" s="67"/>
      <c r="SUT23" s="67"/>
      <c r="SUU23" s="67"/>
      <c r="SUV23" s="67"/>
      <c r="SUW23" s="67"/>
      <c r="SUX23" s="67"/>
      <c r="SUY23" s="67"/>
      <c r="SUZ23" s="67"/>
      <c r="SVA23" s="67"/>
      <c r="SVB23" s="67"/>
      <c r="SVC23" s="67"/>
      <c r="SVD23" s="67"/>
      <c r="SVE23" s="67"/>
      <c r="SVF23" s="67"/>
      <c r="SVG23" s="67"/>
      <c r="SVH23" s="67"/>
      <c r="SVI23" s="67"/>
      <c r="SVJ23" s="67"/>
      <c r="SVK23" s="67"/>
      <c r="SVL23" s="67"/>
      <c r="SVM23" s="67"/>
      <c r="SVN23" s="67"/>
      <c r="SVO23" s="67"/>
      <c r="SVP23" s="67"/>
      <c r="SVQ23" s="67"/>
      <c r="SVR23" s="67"/>
      <c r="SVS23" s="67"/>
      <c r="SVT23" s="67"/>
      <c r="SVU23" s="67"/>
      <c r="SVV23" s="67"/>
      <c r="SVW23" s="67"/>
      <c r="SVX23" s="67"/>
      <c r="SVY23" s="67"/>
      <c r="SVZ23" s="67"/>
      <c r="SWA23" s="67"/>
      <c r="SWB23" s="67"/>
      <c r="SWC23" s="67"/>
      <c r="SWD23" s="67"/>
      <c r="SWE23" s="67"/>
      <c r="SWF23" s="67"/>
      <c r="SWG23" s="67"/>
      <c r="SWH23" s="67"/>
      <c r="SWI23" s="67"/>
      <c r="SWJ23" s="67"/>
      <c r="SWK23" s="67"/>
      <c r="SWL23" s="67"/>
      <c r="SWM23" s="67"/>
      <c r="SWN23" s="67"/>
      <c r="SWO23" s="67"/>
      <c r="SWP23" s="67"/>
      <c r="SWQ23" s="67"/>
      <c r="SWR23" s="67"/>
      <c r="SWS23" s="67"/>
      <c r="SWT23" s="67"/>
      <c r="SWU23" s="67"/>
      <c r="SWV23" s="67"/>
      <c r="SWW23" s="67"/>
      <c r="SWX23" s="67"/>
      <c r="SWY23" s="67"/>
      <c r="SWZ23" s="67"/>
      <c r="SXA23" s="67"/>
      <c r="SXB23" s="67"/>
      <c r="SXC23" s="67"/>
      <c r="SXD23" s="67"/>
      <c r="SXE23" s="67"/>
      <c r="SXF23" s="67"/>
      <c r="SXG23" s="67"/>
      <c r="SXH23" s="67"/>
      <c r="SXI23" s="67"/>
      <c r="SXJ23" s="67"/>
      <c r="SXK23" s="67"/>
      <c r="SXL23" s="67"/>
      <c r="SXM23" s="67"/>
      <c r="SXN23" s="67"/>
      <c r="SXO23" s="67"/>
      <c r="SXP23" s="67"/>
      <c r="SXQ23" s="67"/>
      <c r="SXR23" s="67"/>
      <c r="SXS23" s="67"/>
      <c r="SXT23" s="67"/>
      <c r="SXU23" s="67"/>
      <c r="SXV23" s="67"/>
      <c r="SXW23" s="67"/>
      <c r="SXX23" s="67"/>
      <c r="SXY23" s="67"/>
      <c r="SXZ23" s="67"/>
      <c r="SYA23" s="67"/>
      <c r="SYB23" s="67"/>
      <c r="SYC23" s="67"/>
      <c r="SYD23" s="67"/>
      <c r="SYE23" s="67"/>
      <c r="SYF23" s="67"/>
      <c r="SYG23" s="67"/>
      <c r="SYH23" s="67"/>
      <c r="SYI23" s="67"/>
      <c r="SYJ23" s="67"/>
      <c r="SYK23" s="67"/>
      <c r="SYL23" s="67"/>
      <c r="SYM23" s="67"/>
      <c r="SYN23" s="67"/>
      <c r="SYO23" s="67"/>
      <c r="SYP23" s="67"/>
      <c r="SYQ23" s="67"/>
      <c r="SYR23" s="67"/>
      <c r="SYS23" s="67"/>
      <c r="SYT23" s="67"/>
      <c r="SYU23" s="67"/>
      <c r="SYV23" s="67"/>
      <c r="SYW23" s="67"/>
      <c r="SYX23" s="67"/>
      <c r="SYY23" s="67"/>
      <c r="SYZ23" s="67"/>
      <c r="SZA23" s="67"/>
      <c r="SZB23" s="67"/>
      <c r="SZC23" s="67"/>
      <c r="SZD23" s="67"/>
      <c r="SZE23" s="67"/>
      <c r="SZF23" s="67"/>
      <c r="SZG23" s="67"/>
      <c r="SZH23" s="67"/>
      <c r="SZI23" s="67"/>
      <c r="SZJ23" s="67"/>
      <c r="SZK23" s="67"/>
      <c r="SZL23" s="67"/>
      <c r="SZM23" s="67"/>
      <c r="SZN23" s="67"/>
      <c r="SZO23" s="67"/>
      <c r="SZP23" s="67"/>
      <c r="SZQ23" s="67"/>
      <c r="SZR23" s="67"/>
      <c r="SZS23" s="67"/>
      <c r="SZT23" s="67"/>
      <c r="SZU23" s="67"/>
      <c r="SZV23" s="67"/>
      <c r="SZW23" s="67"/>
      <c r="SZX23" s="67"/>
      <c r="SZY23" s="67"/>
      <c r="SZZ23" s="67"/>
      <c r="TAA23" s="67"/>
      <c r="TAB23" s="67"/>
      <c r="TAC23" s="67"/>
      <c r="TAD23" s="67"/>
      <c r="TAE23" s="67"/>
      <c r="TAF23" s="67"/>
      <c r="TAG23" s="67"/>
      <c r="TAH23" s="67"/>
      <c r="TAI23" s="67"/>
      <c r="TAJ23" s="67"/>
      <c r="TAK23" s="67"/>
      <c r="TAL23" s="67"/>
      <c r="TAM23" s="67"/>
      <c r="TAN23" s="67"/>
      <c r="TAO23" s="67"/>
      <c r="TAP23" s="67"/>
      <c r="TAQ23" s="67"/>
      <c r="TAR23" s="67"/>
      <c r="TAS23" s="67"/>
      <c r="TAT23" s="67"/>
      <c r="TAU23" s="67"/>
      <c r="TAV23" s="67"/>
      <c r="TAW23" s="67"/>
      <c r="TAX23" s="67"/>
      <c r="TAY23" s="67"/>
      <c r="TAZ23" s="67"/>
      <c r="TBA23" s="67"/>
      <c r="TBB23" s="67"/>
      <c r="TBC23" s="67"/>
      <c r="TBD23" s="67"/>
      <c r="TBE23" s="67"/>
      <c r="TBF23" s="67"/>
      <c r="TBG23" s="67"/>
      <c r="TBH23" s="67"/>
      <c r="TBI23" s="67"/>
      <c r="TBJ23" s="67"/>
      <c r="TBK23" s="67"/>
      <c r="TBL23" s="67"/>
      <c r="TBM23" s="67"/>
      <c r="TBN23" s="67"/>
      <c r="TBO23" s="67"/>
      <c r="TBP23" s="67"/>
      <c r="TBQ23" s="67"/>
      <c r="TBR23" s="67"/>
      <c r="TBS23" s="67"/>
      <c r="TBT23" s="67"/>
      <c r="TBU23" s="67"/>
      <c r="TBV23" s="67"/>
      <c r="TBW23" s="67"/>
      <c r="TBX23" s="67"/>
      <c r="TBY23" s="67"/>
      <c r="TBZ23" s="67"/>
      <c r="TCA23" s="67"/>
      <c r="TCB23" s="67"/>
      <c r="TCC23" s="67"/>
      <c r="TCD23" s="67"/>
      <c r="TCE23" s="67"/>
      <c r="TCF23" s="67"/>
      <c r="TCG23" s="67"/>
      <c r="TCH23" s="67"/>
      <c r="TCI23" s="67"/>
      <c r="TCJ23" s="67"/>
      <c r="TCK23" s="67"/>
      <c r="TCL23" s="67"/>
      <c r="TCM23" s="67"/>
      <c r="TCN23" s="67"/>
      <c r="TCO23" s="67"/>
      <c r="TCP23" s="67"/>
      <c r="TCQ23" s="67"/>
      <c r="TCR23" s="67"/>
      <c r="TCS23" s="67"/>
      <c r="TCT23" s="67"/>
      <c r="TCU23" s="67"/>
      <c r="TCV23" s="67"/>
      <c r="TCW23" s="67"/>
      <c r="TCX23" s="67"/>
      <c r="TCY23" s="67"/>
      <c r="TCZ23" s="67"/>
      <c r="TDA23" s="67"/>
      <c r="TDB23" s="67"/>
      <c r="TDC23" s="67"/>
      <c r="TDD23" s="67"/>
      <c r="TDE23" s="67"/>
      <c r="TDF23" s="67"/>
      <c r="TDG23" s="67"/>
      <c r="TDH23" s="67"/>
      <c r="TDI23" s="67"/>
      <c r="TDJ23" s="67"/>
      <c r="TDK23" s="67"/>
      <c r="TDL23" s="67"/>
      <c r="TDM23" s="67"/>
      <c r="TDN23" s="67"/>
      <c r="TDO23" s="67"/>
      <c r="TDP23" s="67"/>
      <c r="TDQ23" s="67"/>
      <c r="TDR23" s="67"/>
      <c r="TDS23" s="67"/>
      <c r="TDT23" s="67"/>
      <c r="TDU23" s="67"/>
      <c r="TDV23" s="67"/>
      <c r="TDW23" s="67"/>
      <c r="TDX23" s="67"/>
      <c r="TDY23" s="67"/>
      <c r="TDZ23" s="67"/>
      <c r="TEA23" s="67"/>
      <c r="TEB23" s="67"/>
      <c r="TEC23" s="67"/>
      <c r="TED23" s="67"/>
      <c r="TEE23" s="67"/>
      <c r="TEF23" s="67"/>
      <c r="TEG23" s="67"/>
      <c r="TEH23" s="67"/>
      <c r="TEI23" s="67"/>
      <c r="TEJ23" s="67"/>
      <c r="TEK23" s="67"/>
      <c r="TEL23" s="67"/>
      <c r="TEM23" s="67"/>
      <c r="TEN23" s="67"/>
      <c r="TEO23" s="67"/>
      <c r="TEP23" s="67"/>
      <c r="TEQ23" s="67"/>
      <c r="TER23" s="67"/>
      <c r="TES23" s="67"/>
      <c r="TET23" s="67"/>
      <c r="TEU23" s="67"/>
      <c r="TEV23" s="67"/>
      <c r="TEW23" s="67"/>
      <c r="TEX23" s="67"/>
      <c r="TEY23" s="67"/>
      <c r="TEZ23" s="67"/>
      <c r="TFA23" s="67"/>
      <c r="TFB23" s="67"/>
      <c r="TFC23" s="67"/>
      <c r="TFD23" s="67"/>
      <c r="TFE23" s="67"/>
      <c r="TFF23" s="67"/>
      <c r="TFG23" s="67"/>
      <c r="TFH23" s="67"/>
      <c r="TFI23" s="67"/>
      <c r="TFJ23" s="67"/>
      <c r="TFK23" s="67"/>
      <c r="TFL23" s="67"/>
      <c r="TFM23" s="67"/>
      <c r="TFN23" s="67"/>
      <c r="TFO23" s="67"/>
      <c r="TFP23" s="67"/>
      <c r="TFQ23" s="67"/>
      <c r="TFR23" s="67"/>
      <c r="TFS23" s="67"/>
      <c r="TFT23" s="67"/>
      <c r="TFU23" s="67"/>
      <c r="TFV23" s="67"/>
      <c r="TFW23" s="67"/>
      <c r="TFX23" s="67"/>
      <c r="TFY23" s="67"/>
      <c r="TFZ23" s="67"/>
      <c r="TGA23" s="67"/>
      <c r="TGB23" s="67"/>
      <c r="TGC23" s="67"/>
      <c r="TGD23" s="67"/>
      <c r="TGE23" s="67"/>
      <c r="TGF23" s="67"/>
      <c r="TGG23" s="67"/>
      <c r="TGH23" s="67"/>
      <c r="TGI23" s="67"/>
      <c r="TGJ23" s="67"/>
      <c r="TGK23" s="67"/>
      <c r="TGL23" s="67"/>
      <c r="TGM23" s="67"/>
      <c r="TGN23" s="67"/>
      <c r="TGO23" s="67"/>
      <c r="TGP23" s="67"/>
      <c r="TGQ23" s="67"/>
      <c r="TGR23" s="67"/>
      <c r="TGS23" s="67"/>
      <c r="TGT23" s="67"/>
      <c r="TGU23" s="67"/>
      <c r="TGV23" s="67"/>
      <c r="TGW23" s="67"/>
      <c r="TGX23" s="67"/>
      <c r="TGY23" s="67"/>
      <c r="TGZ23" s="67"/>
      <c r="THA23" s="67"/>
      <c r="THB23" s="67"/>
      <c r="THC23" s="67"/>
      <c r="THD23" s="67"/>
      <c r="THE23" s="67"/>
      <c r="THF23" s="67"/>
      <c r="THG23" s="67"/>
      <c r="THH23" s="67"/>
      <c r="THI23" s="67"/>
      <c r="THJ23" s="67"/>
      <c r="THK23" s="67"/>
      <c r="THL23" s="67"/>
      <c r="THM23" s="67"/>
      <c r="THN23" s="67"/>
      <c r="THO23" s="67"/>
      <c r="THP23" s="67"/>
      <c r="THQ23" s="67"/>
      <c r="THR23" s="67"/>
      <c r="THS23" s="67"/>
      <c r="THT23" s="67"/>
      <c r="THU23" s="67"/>
      <c r="THV23" s="67"/>
      <c r="THW23" s="67"/>
      <c r="THX23" s="67"/>
      <c r="THY23" s="67"/>
      <c r="THZ23" s="67"/>
      <c r="TIA23" s="67"/>
      <c r="TIB23" s="67"/>
      <c r="TIC23" s="67"/>
      <c r="TID23" s="67"/>
      <c r="TIE23" s="67"/>
      <c r="TIF23" s="67"/>
      <c r="TIG23" s="67"/>
      <c r="TIH23" s="67"/>
      <c r="TII23" s="67"/>
      <c r="TIJ23" s="67"/>
      <c r="TIK23" s="67"/>
      <c r="TIL23" s="67"/>
      <c r="TIM23" s="67"/>
      <c r="TIN23" s="67"/>
      <c r="TIO23" s="67"/>
      <c r="TIP23" s="67"/>
      <c r="TIQ23" s="67"/>
      <c r="TIR23" s="67"/>
      <c r="TIS23" s="67"/>
      <c r="TIT23" s="67"/>
      <c r="TIU23" s="67"/>
      <c r="TIV23" s="67"/>
      <c r="TIW23" s="67"/>
      <c r="TIX23" s="67"/>
      <c r="TIY23" s="67"/>
      <c r="TIZ23" s="67"/>
      <c r="TJA23" s="67"/>
      <c r="TJB23" s="67"/>
      <c r="TJC23" s="67"/>
      <c r="TJD23" s="67"/>
      <c r="TJE23" s="67"/>
      <c r="TJF23" s="67"/>
      <c r="TJG23" s="67"/>
      <c r="TJH23" s="67"/>
      <c r="TJI23" s="67"/>
      <c r="TJJ23" s="67"/>
      <c r="TJK23" s="67"/>
      <c r="TJL23" s="67"/>
      <c r="TJM23" s="67"/>
      <c r="TJN23" s="67"/>
      <c r="TJO23" s="67"/>
      <c r="TJP23" s="67"/>
      <c r="TJQ23" s="67"/>
      <c r="TJR23" s="67"/>
      <c r="TJS23" s="67"/>
      <c r="TJT23" s="67"/>
      <c r="TJU23" s="67"/>
      <c r="TJV23" s="67"/>
      <c r="TJW23" s="67"/>
      <c r="TJX23" s="67"/>
      <c r="TJY23" s="67"/>
      <c r="TJZ23" s="67"/>
      <c r="TKA23" s="67"/>
      <c r="TKB23" s="67"/>
      <c r="TKC23" s="67"/>
      <c r="TKD23" s="67"/>
      <c r="TKE23" s="67"/>
      <c r="TKF23" s="67"/>
      <c r="TKG23" s="67"/>
      <c r="TKH23" s="67"/>
      <c r="TKI23" s="67"/>
      <c r="TKJ23" s="67"/>
      <c r="TKK23" s="67"/>
      <c r="TKL23" s="67"/>
      <c r="TKM23" s="67"/>
      <c r="TKN23" s="67"/>
      <c r="TKO23" s="67"/>
      <c r="TKP23" s="67"/>
      <c r="TKQ23" s="67"/>
      <c r="TKR23" s="67"/>
      <c r="TKS23" s="67"/>
      <c r="TKT23" s="67"/>
      <c r="TKU23" s="67"/>
      <c r="TKV23" s="67"/>
      <c r="TKW23" s="67"/>
      <c r="TKX23" s="67"/>
      <c r="TKY23" s="67"/>
      <c r="TKZ23" s="67"/>
      <c r="TLA23" s="67"/>
      <c r="TLB23" s="67"/>
      <c r="TLC23" s="67"/>
      <c r="TLD23" s="67"/>
      <c r="TLE23" s="67"/>
      <c r="TLF23" s="67"/>
      <c r="TLG23" s="67"/>
      <c r="TLH23" s="67"/>
      <c r="TLI23" s="67"/>
      <c r="TLJ23" s="67"/>
      <c r="TLK23" s="67"/>
      <c r="TLL23" s="67"/>
      <c r="TLM23" s="67"/>
      <c r="TLN23" s="67"/>
      <c r="TLO23" s="67"/>
      <c r="TLP23" s="67"/>
      <c r="TLQ23" s="67"/>
      <c r="TLR23" s="67"/>
      <c r="TLS23" s="67"/>
      <c r="TLT23" s="67"/>
      <c r="TLU23" s="67"/>
      <c r="TLV23" s="67"/>
      <c r="TLW23" s="67"/>
      <c r="TLX23" s="67"/>
      <c r="TLY23" s="67"/>
      <c r="TLZ23" s="67"/>
      <c r="TMA23" s="67"/>
      <c r="TMB23" s="67"/>
      <c r="TMC23" s="67"/>
      <c r="TMD23" s="67"/>
      <c r="TME23" s="67"/>
      <c r="TMF23" s="67"/>
      <c r="TMG23" s="67"/>
      <c r="TMH23" s="67"/>
      <c r="TMI23" s="67"/>
      <c r="TMJ23" s="67"/>
      <c r="TMK23" s="67"/>
      <c r="TML23" s="67"/>
      <c r="TMM23" s="67"/>
      <c r="TMN23" s="67"/>
      <c r="TMO23" s="67"/>
      <c r="TMP23" s="67"/>
      <c r="TMQ23" s="67"/>
      <c r="TMR23" s="67"/>
      <c r="TMS23" s="67"/>
      <c r="TMT23" s="67"/>
      <c r="TMU23" s="67"/>
      <c r="TMV23" s="67"/>
      <c r="TMW23" s="67"/>
      <c r="TMX23" s="67"/>
      <c r="TMY23" s="67"/>
      <c r="TMZ23" s="67"/>
      <c r="TNA23" s="67"/>
      <c r="TNB23" s="67"/>
      <c r="TNC23" s="67"/>
      <c r="TND23" s="67"/>
      <c r="TNE23" s="67"/>
      <c r="TNF23" s="67"/>
      <c r="TNG23" s="67"/>
      <c r="TNH23" s="67"/>
      <c r="TNI23" s="67"/>
      <c r="TNJ23" s="67"/>
      <c r="TNK23" s="67"/>
      <c r="TNL23" s="67"/>
      <c r="TNM23" s="67"/>
      <c r="TNN23" s="67"/>
      <c r="TNO23" s="67"/>
      <c r="TNP23" s="67"/>
      <c r="TNQ23" s="67"/>
      <c r="TNR23" s="67"/>
      <c r="TNS23" s="67"/>
      <c r="TNT23" s="67"/>
      <c r="TNU23" s="67"/>
      <c r="TNV23" s="67"/>
      <c r="TNW23" s="67"/>
      <c r="TNX23" s="67"/>
      <c r="TNY23" s="67"/>
      <c r="TNZ23" s="67"/>
      <c r="TOA23" s="67"/>
      <c r="TOB23" s="67"/>
      <c r="TOC23" s="67"/>
      <c r="TOD23" s="67"/>
      <c r="TOE23" s="67"/>
      <c r="TOF23" s="67"/>
      <c r="TOG23" s="67"/>
      <c r="TOH23" s="67"/>
      <c r="TOI23" s="67"/>
      <c r="TOJ23" s="67"/>
      <c r="TOK23" s="67"/>
      <c r="TOL23" s="67"/>
      <c r="TOM23" s="67"/>
      <c r="TON23" s="67"/>
      <c r="TOO23" s="67"/>
      <c r="TOP23" s="67"/>
      <c r="TOQ23" s="67"/>
      <c r="TOR23" s="67"/>
      <c r="TOS23" s="67"/>
      <c r="TOT23" s="67"/>
      <c r="TOU23" s="67"/>
      <c r="TOV23" s="67"/>
      <c r="TOW23" s="67"/>
      <c r="TOX23" s="67"/>
      <c r="TOY23" s="67"/>
      <c r="TOZ23" s="67"/>
      <c r="TPA23" s="67"/>
      <c r="TPB23" s="67"/>
      <c r="TPC23" s="67"/>
      <c r="TPD23" s="67"/>
      <c r="TPE23" s="67"/>
      <c r="TPF23" s="67"/>
      <c r="TPG23" s="67"/>
      <c r="TPH23" s="67"/>
      <c r="TPI23" s="67"/>
      <c r="TPJ23" s="67"/>
      <c r="TPK23" s="67"/>
      <c r="TPL23" s="67"/>
      <c r="TPM23" s="67"/>
      <c r="TPN23" s="67"/>
      <c r="TPO23" s="67"/>
      <c r="TPP23" s="67"/>
      <c r="TPQ23" s="67"/>
      <c r="TPR23" s="67"/>
      <c r="TPS23" s="67"/>
      <c r="TPT23" s="67"/>
      <c r="TPU23" s="67"/>
      <c r="TPV23" s="67"/>
      <c r="TPW23" s="67"/>
      <c r="TPX23" s="67"/>
      <c r="TPY23" s="67"/>
      <c r="TPZ23" s="67"/>
      <c r="TQA23" s="67"/>
      <c r="TQB23" s="67"/>
      <c r="TQC23" s="67"/>
      <c r="TQD23" s="67"/>
      <c r="TQE23" s="67"/>
      <c r="TQF23" s="67"/>
      <c r="TQG23" s="67"/>
      <c r="TQH23" s="67"/>
      <c r="TQI23" s="67"/>
      <c r="TQJ23" s="67"/>
      <c r="TQK23" s="67"/>
      <c r="TQL23" s="67"/>
      <c r="TQM23" s="67"/>
      <c r="TQN23" s="67"/>
      <c r="TQO23" s="67"/>
      <c r="TQP23" s="67"/>
      <c r="TQQ23" s="67"/>
      <c r="TQR23" s="67"/>
      <c r="TQS23" s="67"/>
      <c r="TQT23" s="67"/>
      <c r="TQU23" s="67"/>
      <c r="TQV23" s="67"/>
      <c r="TQW23" s="67"/>
      <c r="TQX23" s="67"/>
      <c r="TQY23" s="67"/>
      <c r="TQZ23" s="67"/>
      <c r="TRA23" s="67"/>
      <c r="TRB23" s="67"/>
      <c r="TRC23" s="67"/>
      <c r="TRD23" s="67"/>
      <c r="TRE23" s="67"/>
      <c r="TRF23" s="67"/>
      <c r="TRG23" s="67"/>
      <c r="TRH23" s="67"/>
      <c r="TRI23" s="67"/>
      <c r="TRJ23" s="67"/>
      <c r="TRK23" s="67"/>
      <c r="TRL23" s="67"/>
      <c r="TRM23" s="67"/>
      <c r="TRN23" s="67"/>
      <c r="TRO23" s="67"/>
      <c r="TRP23" s="67"/>
      <c r="TRQ23" s="67"/>
      <c r="TRR23" s="67"/>
      <c r="TRS23" s="67"/>
      <c r="TRT23" s="67"/>
      <c r="TRU23" s="67"/>
      <c r="TRV23" s="67"/>
      <c r="TRW23" s="67"/>
      <c r="TRX23" s="67"/>
      <c r="TRY23" s="67"/>
      <c r="TRZ23" s="67"/>
      <c r="TSA23" s="67"/>
      <c r="TSB23" s="67"/>
      <c r="TSC23" s="67"/>
      <c r="TSD23" s="67"/>
      <c r="TSE23" s="67"/>
      <c r="TSF23" s="67"/>
      <c r="TSG23" s="67"/>
      <c r="TSH23" s="67"/>
      <c r="TSI23" s="67"/>
      <c r="TSJ23" s="67"/>
      <c r="TSK23" s="67"/>
      <c r="TSL23" s="67"/>
      <c r="TSM23" s="67"/>
      <c r="TSN23" s="67"/>
      <c r="TSO23" s="67"/>
      <c r="TSP23" s="67"/>
      <c r="TSQ23" s="67"/>
      <c r="TSR23" s="67"/>
      <c r="TSS23" s="67"/>
      <c r="TST23" s="67"/>
      <c r="TSU23" s="67"/>
      <c r="TSV23" s="67"/>
      <c r="TSW23" s="67"/>
      <c r="TSX23" s="67"/>
      <c r="TSY23" s="67"/>
      <c r="TSZ23" s="67"/>
      <c r="TTA23" s="67"/>
      <c r="TTB23" s="67"/>
      <c r="TTC23" s="67"/>
      <c r="TTD23" s="67"/>
      <c r="TTE23" s="67"/>
      <c r="TTF23" s="67"/>
      <c r="TTG23" s="67"/>
      <c r="TTH23" s="67"/>
      <c r="TTI23" s="67"/>
      <c r="TTJ23" s="67"/>
      <c r="TTK23" s="67"/>
      <c r="TTL23" s="67"/>
      <c r="TTM23" s="67"/>
      <c r="TTN23" s="67"/>
      <c r="TTO23" s="67"/>
      <c r="TTP23" s="67"/>
      <c r="TTQ23" s="67"/>
      <c r="TTR23" s="67"/>
      <c r="TTS23" s="67"/>
      <c r="TTT23" s="67"/>
      <c r="TTU23" s="67"/>
      <c r="TTV23" s="67"/>
      <c r="TTW23" s="67"/>
      <c r="TTX23" s="67"/>
      <c r="TTY23" s="67"/>
      <c r="TTZ23" s="67"/>
      <c r="TUA23" s="67"/>
      <c r="TUB23" s="67"/>
      <c r="TUC23" s="67"/>
      <c r="TUD23" s="67"/>
      <c r="TUE23" s="67"/>
      <c r="TUF23" s="67"/>
      <c r="TUG23" s="67"/>
      <c r="TUH23" s="67"/>
      <c r="TUI23" s="67"/>
      <c r="TUJ23" s="67"/>
      <c r="TUK23" s="67"/>
      <c r="TUL23" s="67"/>
      <c r="TUM23" s="67"/>
      <c r="TUN23" s="67"/>
      <c r="TUO23" s="67"/>
      <c r="TUP23" s="67"/>
      <c r="TUQ23" s="67"/>
      <c r="TUR23" s="67"/>
      <c r="TUS23" s="67"/>
      <c r="TUT23" s="67"/>
      <c r="TUU23" s="67"/>
      <c r="TUV23" s="67"/>
      <c r="TUW23" s="67"/>
      <c r="TUX23" s="67"/>
      <c r="TUY23" s="67"/>
      <c r="TUZ23" s="67"/>
      <c r="TVA23" s="67"/>
      <c r="TVB23" s="67"/>
      <c r="TVC23" s="67"/>
      <c r="TVD23" s="67"/>
      <c r="TVE23" s="67"/>
      <c r="TVF23" s="67"/>
      <c r="TVG23" s="67"/>
      <c r="TVH23" s="67"/>
      <c r="TVI23" s="67"/>
      <c r="TVJ23" s="67"/>
      <c r="TVK23" s="67"/>
      <c r="TVL23" s="67"/>
      <c r="TVM23" s="67"/>
      <c r="TVN23" s="67"/>
      <c r="TVO23" s="67"/>
      <c r="TVP23" s="67"/>
      <c r="TVQ23" s="67"/>
      <c r="TVR23" s="67"/>
      <c r="TVS23" s="67"/>
      <c r="TVT23" s="67"/>
      <c r="TVU23" s="67"/>
      <c r="TVV23" s="67"/>
      <c r="TVW23" s="67"/>
      <c r="TVX23" s="67"/>
      <c r="TVY23" s="67"/>
      <c r="TVZ23" s="67"/>
      <c r="TWA23" s="67"/>
      <c r="TWB23" s="67"/>
      <c r="TWC23" s="67"/>
      <c r="TWD23" s="67"/>
      <c r="TWE23" s="67"/>
      <c r="TWF23" s="67"/>
      <c r="TWG23" s="67"/>
      <c r="TWH23" s="67"/>
      <c r="TWI23" s="67"/>
      <c r="TWJ23" s="67"/>
      <c r="TWK23" s="67"/>
      <c r="TWL23" s="67"/>
      <c r="TWM23" s="67"/>
      <c r="TWN23" s="67"/>
      <c r="TWO23" s="67"/>
      <c r="TWP23" s="67"/>
      <c r="TWQ23" s="67"/>
      <c r="TWR23" s="67"/>
      <c r="TWS23" s="67"/>
      <c r="TWT23" s="67"/>
      <c r="TWU23" s="67"/>
      <c r="TWV23" s="67"/>
      <c r="TWW23" s="67"/>
      <c r="TWX23" s="67"/>
      <c r="TWY23" s="67"/>
      <c r="TWZ23" s="67"/>
      <c r="TXA23" s="67"/>
      <c r="TXB23" s="67"/>
      <c r="TXC23" s="67"/>
      <c r="TXD23" s="67"/>
      <c r="TXE23" s="67"/>
      <c r="TXF23" s="67"/>
      <c r="TXG23" s="67"/>
      <c r="TXH23" s="67"/>
      <c r="TXI23" s="67"/>
      <c r="TXJ23" s="67"/>
      <c r="TXK23" s="67"/>
      <c r="TXL23" s="67"/>
      <c r="TXM23" s="67"/>
      <c r="TXN23" s="67"/>
      <c r="TXO23" s="67"/>
      <c r="TXP23" s="67"/>
      <c r="TXQ23" s="67"/>
      <c r="TXR23" s="67"/>
      <c r="TXS23" s="67"/>
      <c r="TXT23" s="67"/>
      <c r="TXU23" s="67"/>
      <c r="TXV23" s="67"/>
      <c r="TXW23" s="67"/>
      <c r="TXX23" s="67"/>
      <c r="TXY23" s="67"/>
      <c r="TXZ23" s="67"/>
      <c r="TYA23" s="67"/>
      <c r="TYB23" s="67"/>
      <c r="TYC23" s="67"/>
      <c r="TYD23" s="67"/>
      <c r="TYE23" s="67"/>
      <c r="TYF23" s="67"/>
      <c r="TYG23" s="67"/>
      <c r="TYH23" s="67"/>
      <c r="TYI23" s="67"/>
      <c r="TYJ23" s="67"/>
      <c r="TYK23" s="67"/>
      <c r="TYL23" s="67"/>
      <c r="TYM23" s="67"/>
      <c r="TYN23" s="67"/>
      <c r="TYO23" s="67"/>
      <c r="TYP23" s="67"/>
      <c r="TYQ23" s="67"/>
      <c r="TYR23" s="67"/>
      <c r="TYS23" s="67"/>
      <c r="TYT23" s="67"/>
      <c r="TYU23" s="67"/>
      <c r="TYV23" s="67"/>
      <c r="TYW23" s="67"/>
      <c r="TYX23" s="67"/>
      <c r="TYY23" s="67"/>
      <c r="TYZ23" s="67"/>
      <c r="TZA23" s="67"/>
      <c r="TZB23" s="67"/>
      <c r="TZC23" s="67"/>
      <c r="TZD23" s="67"/>
      <c r="TZE23" s="67"/>
      <c r="TZF23" s="67"/>
      <c r="TZG23" s="67"/>
      <c r="TZH23" s="67"/>
      <c r="TZI23" s="67"/>
      <c r="TZJ23" s="67"/>
      <c r="TZK23" s="67"/>
      <c r="TZL23" s="67"/>
      <c r="TZM23" s="67"/>
      <c r="TZN23" s="67"/>
      <c r="TZO23" s="67"/>
      <c r="TZP23" s="67"/>
      <c r="TZQ23" s="67"/>
      <c r="TZR23" s="67"/>
      <c r="TZS23" s="67"/>
      <c r="TZT23" s="67"/>
      <c r="TZU23" s="67"/>
      <c r="TZV23" s="67"/>
      <c r="TZW23" s="67"/>
      <c r="TZX23" s="67"/>
      <c r="TZY23" s="67"/>
      <c r="TZZ23" s="67"/>
      <c r="UAA23" s="67"/>
      <c r="UAB23" s="67"/>
      <c r="UAC23" s="67"/>
      <c r="UAD23" s="67"/>
      <c r="UAE23" s="67"/>
      <c r="UAF23" s="67"/>
      <c r="UAG23" s="67"/>
      <c r="UAH23" s="67"/>
      <c r="UAI23" s="67"/>
      <c r="UAJ23" s="67"/>
      <c r="UAK23" s="67"/>
      <c r="UAL23" s="67"/>
      <c r="UAM23" s="67"/>
      <c r="UAN23" s="67"/>
      <c r="UAO23" s="67"/>
      <c r="UAP23" s="67"/>
      <c r="UAQ23" s="67"/>
      <c r="UAR23" s="67"/>
      <c r="UAS23" s="67"/>
      <c r="UAT23" s="67"/>
      <c r="UAU23" s="67"/>
      <c r="UAV23" s="67"/>
      <c r="UAW23" s="67"/>
      <c r="UAX23" s="67"/>
      <c r="UAY23" s="67"/>
      <c r="UAZ23" s="67"/>
      <c r="UBA23" s="67"/>
      <c r="UBB23" s="67"/>
      <c r="UBC23" s="67"/>
      <c r="UBD23" s="67"/>
      <c r="UBE23" s="67"/>
      <c r="UBF23" s="67"/>
      <c r="UBG23" s="67"/>
      <c r="UBH23" s="67"/>
      <c r="UBI23" s="67"/>
      <c r="UBJ23" s="67"/>
      <c r="UBK23" s="67"/>
      <c r="UBL23" s="67"/>
      <c r="UBM23" s="67"/>
      <c r="UBN23" s="67"/>
      <c r="UBO23" s="67"/>
      <c r="UBP23" s="67"/>
      <c r="UBQ23" s="67"/>
      <c r="UBR23" s="67"/>
      <c r="UBS23" s="67"/>
      <c r="UBT23" s="67"/>
      <c r="UBU23" s="67"/>
      <c r="UBV23" s="67"/>
      <c r="UBW23" s="67"/>
      <c r="UBX23" s="67"/>
      <c r="UBY23" s="67"/>
      <c r="UBZ23" s="67"/>
      <c r="UCA23" s="67"/>
      <c r="UCB23" s="67"/>
      <c r="UCC23" s="67"/>
      <c r="UCD23" s="67"/>
      <c r="UCE23" s="67"/>
      <c r="UCF23" s="67"/>
      <c r="UCG23" s="67"/>
      <c r="UCH23" s="67"/>
      <c r="UCI23" s="67"/>
      <c r="UCJ23" s="67"/>
      <c r="UCK23" s="67"/>
      <c r="UCL23" s="67"/>
      <c r="UCM23" s="67"/>
      <c r="UCN23" s="67"/>
      <c r="UCO23" s="67"/>
      <c r="UCP23" s="67"/>
      <c r="UCQ23" s="67"/>
      <c r="UCR23" s="67"/>
      <c r="UCS23" s="67"/>
      <c r="UCT23" s="67"/>
      <c r="UCU23" s="67"/>
      <c r="UCV23" s="67"/>
      <c r="UCW23" s="67"/>
      <c r="UCX23" s="67"/>
      <c r="UCY23" s="67"/>
      <c r="UCZ23" s="67"/>
      <c r="UDA23" s="67"/>
      <c r="UDB23" s="67"/>
      <c r="UDC23" s="67"/>
      <c r="UDD23" s="67"/>
      <c r="UDE23" s="67"/>
      <c r="UDF23" s="67"/>
      <c r="UDG23" s="67"/>
      <c r="UDH23" s="67"/>
      <c r="UDI23" s="67"/>
      <c r="UDJ23" s="67"/>
      <c r="UDK23" s="67"/>
      <c r="UDL23" s="67"/>
      <c r="UDM23" s="67"/>
      <c r="UDN23" s="67"/>
      <c r="UDO23" s="67"/>
      <c r="UDP23" s="67"/>
      <c r="UDQ23" s="67"/>
      <c r="UDR23" s="67"/>
      <c r="UDS23" s="67"/>
      <c r="UDT23" s="67"/>
      <c r="UDU23" s="67"/>
      <c r="UDV23" s="67"/>
      <c r="UDW23" s="67"/>
      <c r="UDX23" s="67"/>
      <c r="UDY23" s="67"/>
      <c r="UDZ23" s="67"/>
      <c r="UEA23" s="67"/>
      <c r="UEB23" s="67"/>
      <c r="UEC23" s="67"/>
      <c r="UED23" s="67"/>
      <c r="UEE23" s="67"/>
      <c r="UEF23" s="67"/>
      <c r="UEG23" s="67"/>
      <c r="UEH23" s="67"/>
      <c r="UEI23" s="67"/>
      <c r="UEJ23" s="67"/>
      <c r="UEK23" s="67"/>
      <c r="UEL23" s="67"/>
      <c r="UEM23" s="67"/>
      <c r="UEN23" s="67"/>
      <c r="UEO23" s="67"/>
      <c r="UEP23" s="67"/>
      <c r="UEQ23" s="67"/>
      <c r="UER23" s="67"/>
      <c r="UES23" s="67"/>
      <c r="UET23" s="67"/>
      <c r="UEU23" s="67"/>
      <c r="UEV23" s="67"/>
      <c r="UEW23" s="67"/>
      <c r="UEX23" s="67"/>
      <c r="UEY23" s="67"/>
      <c r="UEZ23" s="67"/>
      <c r="UFA23" s="67"/>
      <c r="UFB23" s="67"/>
      <c r="UFC23" s="67"/>
      <c r="UFD23" s="67"/>
      <c r="UFE23" s="67"/>
      <c r="UFF23" s="67"/>
      <c r="UFG23" s="67"/>
      <c r="UFH23" s="67"/>
      <c r="UFI23" s="67"/>
      <c r="UFJ23" s="67"/>
      <c r="UFK23" s="67"/>
      <c r="UFL23" s="67"/>
      <c r="UFM23" s="67"/>
      <c r="UFN23" s="67"/>
      <c r="UFO23" s="67"/>
      <c r="UFP23" s="67"/>
      <c r="UFQ23" s="67"/>
      <c r="UFR23" s="67"/>
      <c r="UFS23" s="67"/>
      <c r="UFT23" s="67"/>
      <c r="UFU23" s="67"/>
      <c r="UFV23" s="67"/>
      <c r="UFW23" s="67"/>
      <c r="UFX23" s="67"/>
      <c r="UFY23" s="67"/>
      <c r="UFZ23" s="67"/>
      <c r="UGA23" s="67"/>
      <c r="UGB23" s="67"/>
      <c r="UGC23" s="67"/>
      <c r="UGD23" s="67"/>
      <c r="UGE23" s="67"/>
      <c r="UGF23" s="67"/>
      <c r="UGG23" s="67"/>
      <c r="UGH23" s="67"/>
      <c r="UGI23" s="67"/>
      <c r="UGJ23" s="67"/>
      <c r="UGK23" s="67"/>
      <c r="UGL23" s="67"/>
      <c r="UGM23" s="67"/>
      <c r="UGN23" s="67"/>
      <c r="UGO23" s="67"/>
      <c r="UGP23" s="67"/>
      <c r="UGQ23" s="67"/>
      <c r="UGR23" s="67"/>
      <c r="UGS23" s="67"/>
      <c r="UGT23" s="67"/>
      <c r="UGU23" s="67"/>
      <c r="UGV23" s="67"/>
      <c r="UGW23" s="67"/>
      <c r="UGX23" s="67"/>
      <c r="UGY23" s="67"/>
      <c r="UGZ23" s="67"/>
      <c r="UHA23" s="67"/>
      <c r="UHB23" s="67"/>
      <c r="UHC23" s="67"/>
      <c r="UHD23" s="67"/>
      <c r="UHE23" s="67"/>
      <c r="UHF23" s="67"/>
      <c r="UHG23" s="67"/>
      <c r="UHH23" s="67"/>
      <c r="UHI23" s="67"/>
      <c r="UHJ23" s="67"/>
      <c r="UHK23" s="67"/>
      <c r="UHL23" s="67"/>
      <c r="UHM23" s="67"/>
      <c r="UHN23" s="67"/>
      <c r="UHO23" s="67"/>
      <c r="UHP23" s="67"/>
      <c r="UHQ23" s="67"/>
      <c r="UHR23" s="67"/>
      <c r="UHS23" s="67"/>
      <c r="UHT23" s="67"/>
      <c r="UHU23" s="67"/>
      <c r="UHV23" s="67"/>
      <c r="UHW23" s="67"/>
      <c r="UHX23" s="67"/>
      <c r="UHY23" s="67"/>
      <c r="UHZ23" s="67"/>
      <c r="UIA23" s="67"/>
      <c r="UIB23" s="67"/>
      <c r="UIC23" s="67"/>
      <c r="UID23" s="67"/>
      <c r="UIE23" s="67"/>
      <c r="UIF23" s="67"/>
      <c r="UIG23" s="67"/>
      <c r="UIH23" s="67"/>
      <c r="UII23" s="67"/>
      <c r="UIJ23" s="67"/>
      <c r="UIK23" s="67"/>
      <c r="UIL23" s="67"/>
      <c r="UIM23" s="67"/>
      <c r="UIN23" s="67"/>
      <c r="UIO23" s="67"/>
      <c r="UIP23" s="67"/>
      <c r="UIQ23" s="67"/>
      <c r="UIR23" s="67"/>
      <c r="UIS23" s="67"/>
      <c r="UIT23" s="67"/>
      <c r="UIU23" s="67"/>
      <c r="UIV23" s="67"/>
      <c r="UIW23" s="67"/>
      <c r="UIX23" s="67"/>
      <c r="UIY23" s="67"/>
      <c r="UIZ23" s="67"/>
      <c r="UJA23" s="67"/>
      <c r="UJB23" s="67"/>
      <c r="UJC23" s="67"/>
      <c r="UJD23" s="67"/>
      <c r="UJE23" s="67"/>
      <c r="UJF23" s="67"/>
      <c r="UJG23" s="67"/>
      <c r="UJH23" s="67"/>
      <c r="UJI23" s="67"/>
      <c r="UJJ23" s="67"/>
      <c r="UJK23" s="67"/>
      <c r="UJL23" s="67"/>
      <c r="UJM23" s="67"/>
      <c r="UJN23" s="67"/>
      <c r="UJO23" s="67"/>
      <c r="UJP23" s="67"/>
      <c r="UJQ23" s="67"/>
      <c r="UJR23" s="67"/>
      <c r="UJS23" s="67"/>
      <c r="UJT23" s="67"/>
      <c r="UJU23" s="67"/>
      <c r="UJV23" s="67"/>
      <c r="UJW23" s="67"/>
      <c r="UJX23" s="67"/>
      <c r="UJY23" s="67"/>
      <c r="UJZ23" s="67"/>
      <c r="UKA23" s="67"/>
      <c r="UKB23" s="67"/>
      <c r="UKC23" s="67"/>
      <c r="UKD23" s="67"/>
      <c r="UKE23" s="67"/>
      <c r="UKF23" s="67"/>
      <c r="UKG23" s="67"/>
      <c r="UKH23" s="67"/>
      <c r="UKI23" s="67"/>
      <c r="UKJ23" s="67"/>
      <c r="UKK23" s="67"/>
      <c r="UKL23" s="67"/>
      <c r="UKM23" s="67"/>
      <c r="UKN23" s="67"/>
      <c r="UKO23" s="67"/>
      <c r="UKP23" s="67"/>
      <c r="UKQ23" s="67"/>
      <c r="UKR23" s="67"/>
      <c r="UKS23" s="67"/>
      <c r="UKT23" s="67"/>
      <c r="UKU23" s="67"/>
      <c r="UKV23" s="67"/>
      <c r="UKW23" s="67"/>
      <c r="UKX23" s="67"/>
      <c r="UKY23" s="67"/>
      <c r="UKZ23" s="67"/>
      <c r="ULA23" s="67"/>
      <c r="ULB23" s="67"/>
      <c r="ULC23" s="67"/>
      <c r="ULD23" s="67"/>
      <c r="ULE23" s="67"/>
      <c r="ULF23" s="67"/>
      <c r="ULG23" s="67"/>
      <c r="ULH23" s="67"/>
      <c r="ULI23" s="67"/>
      <c r="ULJ23" s="67"/>
      <c r="ULK23" s="67"/>
      <c r="ULL23" s="67"/>
      <c r="ULM23" s="67"/>
      <c r="ULN23" s="67"/>
      <c r="ULO23" s="67"/>
      <c r="ULP23" s="67"/>
      <c r="ULQ23" s="67"/>
      <c r="ULR23" s="67"/>
      <c r="ULS23" s="67"/>
      <c r="ULT23" s="67"/>
      <c r="ULU23" s="67"/>
      <c r="ULV23" s="67"/>
      <c r="ULW23" s="67"/>
      <c r="ULX23" s="67"/>
      <c r="ULY23" s="67"/>
      <c r="ULZ23" s="67"/>
      <c r="UMA23" s="67"/>
      <c r="UMB23" s="67"/>
      <c r="UMC23" s="67"/>
      <c r="UMD23" s="67"/>
      <c r="UME23" s="67"/>
      <c r="UMF23" s="67"/>
      <c r="UMG23" s="67"/>
      <c r="UMH23" s="67"/>
      <c r="UMI23" s="67"/>
      <c r="UMJ23" s="67"/>
      <c r="UMK23" s="67"/>
      <c r="UML23" s="67"/>
      <c r="UMM23" s="67"/>
      <c r="UMN23" s="67"/>
      <c r="UMO23" s="67"/>
      <c r="UMP23" s="67"/>
      <c r="UMQ23" s="67"/>
      <c r="UMR23" s="67"/>
      <c r="UMS23" s="67"/>
      <c r="UMT23" s="67"/>
      <c r="UMU23" s="67"/>
      <c r="UMV23" s="67"/>
      <c r="UMW23" s="67"/>
      <c r="UMX23" s="67"/>
      <c r="UMY23" s="67"/>
      <c r="UMZ23" s="67"/>
      <c r="UNA23" s="67"/>
      <c r="UNB23" s="67"/>
      <c r="UNC23" s="67"/>
      <c r="UND23" s="67"/>
      <c r="UNE23" s="67"/>
      <c r="UNF23" s="67"/>
      <c r="UNG23" s="67"/>
      <c r="UNH23" s="67"/>
      <c r="UNI23" s="67"/>
      <c r="UNJ23" s="67"/>
      <c r="UNK23" s="67"/>
      <c r="UNL23" s="67"/>
      <c r="UNM23" s="67"/>
      <c r="UNN23" s="67"/>
      <c r="UNO23" s="67"/>
      <c r="UNP23" s="67"/>
      <c r="UNQ23" s="67"/>
      <c r="UNR23" s="67"/>
      <c r="UNS23" s="67"/>
      <c r="UNT23" s="67"/>
      <c r="UNU23" s="67"/>
      <c r="UNV23" s="67"/>
      <c r="UNW23" s="67"/>
      <c r="UNX23" s="67"/>
      <c r="UNY23" s="67"/>
      <c r="UNZ23" s="67"/>
      <c r="UOA23" s="67"/>
      <c r="UOB23" s="67"/>
      <c r="UOC23" s="67"/>
      <c r="UOD23" s="67"/>
      <c r="UOE23" s="67"/>
      <c r="UOF23" s="67"/>
      <c r="UOG23" s="67"/>
      <c r="UOH23" s="67"/>
      <c r="UOI23" s="67"/>
      <c r="UOJ23" s="67"/>
      <c r="UOK23" s="67"/>
      <c r="UOL23" s="67"/>
      <c r="UOM23" s="67"/>
      <c r="UON23" s="67"/>
      <c r="UOO23" s="67"/>
      <c r="UOP23" s="67"/>
      <c r="UOQ23" s="67"/>
      <c r="UOR23" s="67"/>
      <c r="UOS23" s="67"/>
      <c r="UOT23" s="67"/>
      <c r="UOU23" s="67"/>
      <c r="UOV23" s="67"/>
      <c r="UOW23" s="67"/>
      <c r="UOX23" s="67"/>
      <c r="UOY23" s="67"/>
      <c r="UOZ23" s="67"/>
      <c r="UPA23" s="67"/>
      <c r="UPB23" s="67"/>
      <c r="UPC23" s="67"/>
      <c r="UPD23" s="67"/>
      <c r="UPE23" s="67"/>
      <c r="UPF23" s="67"/>
      <c r="UPG23" s="67"/>
      <c r="UPH23" s="67"/>
      <c r="UPI23" s="67"/>
      <c r="UPJ23" s="67"/>
      <c r="UPK23" s="67"/>
      <c r="UPL23" s="67"/>
      <c r="UPM23" s="67"/>
      <c r="UPN23" s="67"/>
      <c r="UPO23" s="67"/>
      <c r="UPP23" s="67"/>
      <c r="UPQ23" s="67"/>
      <c r="UPR23" s="67"/>
      <c r="UPS23" s="67"/>
      <c r="UPT23" s="67"/>
      <c r="UPU23" s="67"/>
      <c r="UPV23" s="67"/>
      <c r="UPW23" s="67"/>
      <c r="UPX23" s="67"/>
      <c r="UPY23" s="67"/>
      <c r="UPZ23" s="67"/>
      <c r="UQA23" s="67"/>
      <c r="UQB23" s="67"/>
      <c r="UQC23" s="67"/>
      <c r="UQD23" s="67"/>
      <c r="UQE23" s="67"/>
      <c r="UQF23" s="67"/>
      <c r="UQG23" s="67"/>
      <c r="UQH23" s="67"/>
      <c r="UQI23" s="67"/>
      <c r="UQJ23" s="67"/>
      <c r="UQK23" s="67"/>
      <c r="UQL23" s="67"/>
      <c r="UQM23" s="67"/>
      <c r="UQN23" s="67"/>
      <c r="UQO23" s="67"/>
      <c r="UQP23" s="67"/>
      <c r="UQQ23" s="67"/>
      <c r="UQR23" s="67"/>
      <c r="UQS23" s="67"/>
      <c r="UQT23" s="67"/>
      <c r="UQU23" s="67"/>
      <c r="UQV23" s="67"/>
      <c r="UQW23" s="67"/>
      <c r="UQX23" s="67"/>
      <c r="UQY23" s="67"/>
      <c r="UQZ23" s="67"/>
      <c r="URA23" s="67"/>
      <c r="URB23" s="67"/>
      <c r="URC23" s="67"/>
      <c r="URD23" s="67"/>
      <c r="URE23" s="67"/>
      <c r="URF23" s="67"/>
      <c r="URG23" s="67"/>
      <c r="URH23" s="67"/>
      <c r="URI23" s="67"/>
      <c r="URJ23" s="67"/>
      <c r="URK23" s="67"/>
      <c r="URL23" s="67"/>
      <c r="URM23" s="67"/>
      <c r="URN23" s="67"/>
      <c r="URO23" s="67"/>
      <c r="URP23" s="67"/>
      <c r="URQ23" s="67"/>
      <c r="URR23" s="67"/>
      <c r="URS23" s="67"/>
      <c r="URT23" s="67"/>
      <c r="URU23" s="67"/>
      <c r="URV23" s="67"/>
      <c r="URW23" s="67"/>
      <c r="URX23" s="67"/>
      <c r="URY23" s="67"/>
      <c r="URZ23" s="67"/>
      <c r="USA23" s="67"/>
      <c r="USB23" s="67"/>
      <c r="USC23" s="67"/>
      <c r="USD23" s="67"/>
      <c r="USE23" s="67"/>
      <c r="USF23" s="67"/>
      <c r="USG23" s="67"/>
      <c r="USH23" s="67"/>
      <c r="USI23" s="67"/>
      <c r="USJ23" s="67"/>
      <c r="USK23" s="67"/>
      <c r="USL23" s="67"/>
      <c r="USM23" s="67"/>
      <c r="USN23" s="67"/>
      <c r="USO23" s="67"/>
      <c r="USP23" s="67"/>
      <c r="USQ23" s="67"/>
      <c r="USR23" s="67"/>
      <c r="USS23" s="67"/>
      <c r="UST23" s="67"/>
      <c r="USU23" s="67"/>
      <c r="USV23" s="67"/>
      <c r="USW23" s="67"/>
      <c r="USX23" s="67"/>
      <c r="USY23" s="67"/>
      <c r="USZ23" s="67"/>
      <c r="UTA23" s="67"/>
      <c r="UTB23" s="67"/>
      <c r="UTC23" s="67"/>
      <c r="UTD23" s="67"/>
      <c r="UTE23" s="67"/>
      <c r="UTF23" s="67"/>
      <c r="UTG23" s="67"/>
      <c r="UTH23" s="67"/>
      <c r="UTI23" s="67"/>
      <c r="UTJ23" s="67"/>
      <c r="UTK23" s="67"/>
      <c r="UTL23" s="67"/>
      <c r="UTM23" s="67"/>
      <c r="UTN23" s="67"/>
      <c r="UTO23" s="67"/>
      <c r="UTP23" s="67"/>
      <c r="UTQ23" s="67"/>
      <c r="UTR23" s="67"/>
      <c r="UTS23" s="67"/>
      <c r="UTT23" s="67"/>
      <c r="UTU23" s="67"/>
      <c r="UTV23" s="67"/>
      <c r="UTW23" s="67"/>
      <c r="UTX23" s="67"/>
      <c r="UTY23" s="67"/>
      <c r="UTZ23" s="67"/>
      <c r="UUA23" s="67"/>
      <c r="UUB23" s="67"/>
      <c r="UUC23" s="67"/>
      <c r="UUD23" s="67"/>
      <c r="UUE23" s="67"/>
      <c r="UUF23" s="67"/>
      <c r="UUG23" s="67"/>
      <c r="UUH23" s="67"/>
      <c r="UUI23" s="67"/>
      <c r="UUJ23" s="67"/>
      <c r="UUK23" s="67"/>
      <c r="UUL23" s="67"/>
      <c r="UUM23" s="67"/>
      <c r="UUN23" s="67"/>
      <c r="UUO23" s="67"/>
      <c r="UUP23" s="67"/>
      <c r="UUQ23" s="67"/>
      <c r="UUR23" s="67"/>
      <c r="UUS23" s="67"/>
      <c r="UUT23" s="67"/>
      <c r="UUU23" s="67"/>
      <c r="UUV23" s="67"/>
      <c r="UUW23" s="67"/>
      <c r="UUX23" s="67"/>
      <c r="UUY23" s="67"/>
      <c r="UUZ23" s="67"/>
      <c r="UVA23" s="67"/>
      <c r="UVB23" s="67"/>
      <c r="UVC23" s="67"/>
      <c r="UVD23" s="67"/>
      <c r="UVE23" s="67"/>
      <c r="UVF23" s="67"/>
      <c r="UVG23" s="67"/>
      <c r="UVH23" s="67"/>
      <c r="UVI23" s="67"/>
      <c r="UVJ23" s="67"/>
      <c r="UVK23" s="67"/>
      <c r="UVL23" s="67"/>
      <c r="UVM23" s="67"/>
      <c r="UVN23" s="67"/>
      <c r="UVO23" s="67"/>
      <c r="UVP23" s="67"/>
      <c r="UVQ23" s="67"/>
      <c r="UVR23" s="67"/>
      <c r="UVS23" s="67"/>
      <c r="UVT23" s="67"/>
      <c r="UVU23" s="67"/>
      <c r="UVV23" s="67"/>
      <c r="UVW23" s="67"/>
      <c r="UVX23" s="67"/>
      <c r="UVY23" s="67"/>
      <c r="UVZ23" s="67"/>
      <c r="UWA23" s="67"/>
      <c r="UWB23" s="67"/>
      <c r="UWC23" s="67"/>
      <c r="UWD23" s="67"/>
      <c r="UWE23" s="67"/>
      <c r="UWF23" s="67"/>
      <c r="UWG23" s="67"/>
      <c r="UWH23" s="67"/>
      <c r="UWI23" s="67"/>
      <c r="UWJ23" s="67"/>
      <c r="UWK23" s="67"/>
      <c r="UWL23" s="67"/>
      <c r="UWM23" s="67"/>
      <c r="UWN23" s="67"/>
      <c r="UWO23" s="67"/>
      <c r="UWP23" s="67"/>
      <c r="UWQ23" s="67"/>
      <c r="UWR23" s="67"/>
      <c r="UWS23" s="67"/>
      <c r="UWT23" s="67"/>
      <c r="UWU23" s="67"/>
      <c r="UWV23" s="67"/>
      <c r="UWW23" s="67"/>
      <c r="UWX23" s="67"/>
      <c r="UWY23" s="67"/>
      <c r="UWZ23" s="67"/>
      <c r="UXA23" s="67"/>
      <c r="UXB23" s="67"/>
      <c r="UXC23" s="67"/>
      <c r="UXD23" s="67"/>
      <c r="UXE23" s="67"/>
      <c r="UXF23" s="67"/>
      <c r="UXG23" s="67"/>
      <c r="UXH23" s="67"/>
      <c r="UXI23" s="67"/>
      <c r="UXJ23" s="67"/>
      <c r="UXK23" s="67"/>
      <c r="UXL23" s="67"/>
      <c r="UXM23" s="67"/>
      <c r="UXN23" s="67"/>
      <c r="UXO23" s="67"/>
      <c r="UXP23" s="67"/>
      <c r="UXQ23" s="67"/>
      <c r="UXR23" s="67"/>
      <c r="UXS23" s="67"/>
      <c r="UXT23" s="67"/>
      <c r="UXU23" s="67"/>
      <c r="UXV23" s="67"/>
      <c r="UXW23" s="67"/>
      <c r="UXX23" s="67"/>
      <c r="UXY23" s="67"/>
      <c r="UXZ23" s="67"/>
      <c r="UYA23" s="67"/>
      <c r="UYB23" s="67"/>
      <c r="UYC23" s="67"/>
      <c r="UYD23" s="67"/>
      <c r="UYE23" s="67"/>
      <c r="UYF23" s="67"/>
      <c r="UYG23" s="67"/>
      <c r="UYH23" s="67"/>
      <c r="UYI23" s="67"/>
      <c r="UYJ23" s="67"/>
      <c r="UYK23" s="67"/>
      <c r="UYL23" s="67"/>
      <c r="UYM23" s="67"/>
      <c r="UYN23" s="67"/>
      <c r="UYO23" s="67"/>
      <c r="UYP23" s="67"/>
      <c r="UYQ23" s="67"/>
      <c r="UYR23" s="67"/>
      <c r="UYS23" s="67"/>
      <c r="UYT23" s="67"/>
      <c r="UYU23" s="67"/>
      <c r="UYV23" s="67"/>
      <c r="UYW23" s="67"/>
      <c r="UYX23" s="67"/>
      <c r="UYY23" s="67"/>
      <c r="UYZ23" s="67"/>
      <c r="UZA23" s="67"/>
      <c r="UZB23" s="67"/>
      <c r="UZC23" s="67"/>
      <c r="UZD23" s="67"/>
      <c r="UZE23" s="67"/>
      <c r="UZF23" s="67"/>
      <c r="UZG23" s="67"/>
      <c r="UZH23" s="67"/>
      <c r="UZI23" s="67"/>
      <c r="UZJ23" s="67"/>
      <c r="UZK23" s="67"/>
      <c r="UZL23" s="67"/>
      <c r="UZM23" s="67"/>
      <c r="UZN23" s="67"/>
      <c r="UZO23" s="67"/>
      <c r="UZP23" s="67"/>
      <c r="UZQ23" s="67"/>
      <c r="UZR23" s="67"/>
      <c r="UZS23" s="67"/>
      <c r="UZT23" s="67"/>
      <c r="UZU23" s="67"/>
      <c r="UZV23" s="67"/>
      <c r="UZW23" s="67"/>
      <c r="UZX23" s="67"/>
      <c r="UZY23" s="67"/>
      <c r="UZZ23" s="67"/>
      <c r="VAA23" s="67"/>
      <c r="VAB23" s="67"/>
      <c r="VAC23" s="67"/>
      <c r="VAD23" s="67"/>
      <c r="VAE23" s="67"/>
      <c r="VAF23" s="67"/>
      <c r="VAG23" s="67"/>
      <c r="VAH23" s="67"/>
      <c r="VAI23" s="67"/>
      <c r="VAJ23" s="67"/>
      <c r="VAK23" s="67"/>
      <c r="VAL23" s="67"/>
      <c r="VAM23" s="67"/>
      <c r="VAN23" s="67"/>
      <c r="VAO23" s="67"/>
      <c r="VAP23" s="67"/>
      <c r="VAQ23" s="67"/>
      <c r="VAR23" s="67"/>
      <c r="VAS23" s="67"/>
      <c r="VAT23" s="67"/>
      <c r="VAU23" s="67"/>
      <c r="VAV23" s="67"/>
      <c r="VAW23" s="67"/>
      <c r="VAX23" s="67"/>
      <c r="VAY23" s="67"/>
      <c r="VAZ23" s="67"/>
      <c r="VBA23" s="67"/>
      <c r="VBB23" s="67"/>
      <c r="VBC23" s="67"/>
      <c r="VBD23" s="67"/>
      <c r="VBE23" s="67"/>
      <c r="VBF23" s="67"/>
      <c r="VBG23" s="67"/>
      <c r="VBH23" s="67"/>
      <c r="VBI23" s="67"/>
      <c r="VBJ23" s="67"/>
      <c r="VBK23" s="67"/>
      <c r="VBL23" s="67"/>
      <c r="VBM23" s="67"/>
      <c r="VBN23" s="67"/>
      <c r="VBO23" s="67"/>
      <c r="VBP23" s="67"/>
      <c r="VBQ23" s="67"/>
      <c r="VBR23" s="67"/>
      <c r="VBS23" s="67"/>
      <c r="VBT23" s="67"/>
      <c r="VBU23" s="67"/>
      <c r="VBV23" s="67"/>
      <c r="VBW23" s="67"/>
      <c r="VBX23" s="67"/>
      <c r="VBY23" s="67"/>
      <c r="VBZ23" s="67"/>
      <c r="VCA23" s="67"/>
      <c r="VCB23" s="67"/>
      <c r="VCC23" s="67"/>
      <c r="VCD23" s="67"/>
      <c r="VCE23" s="67"/>
      <c r="VCF23" s="67"/>
      <c r="VCG23" s="67"/>
      <c r="VCH23" s="67"/>
      <c r="VCI23" s="67"/>
      <c r="VCJ23" s="67"/>
      <c r="VCK23" s="67"/>
      <c r="VCL23" s="67"/>
      <c r="VCM23" s="67"/>
      <c r="VCN23" s="67"/>
      <c r="VCO23" s="67"/>
      <c r="VCP23" s="67"/>
      <c r="VCQ23" s="67"/>
      <c r="VCR23" s="67"/>
      <c r="VCS23" s="67"/>
      <c r="VCT23" s="67"/>
      <c r="VCU23" s="67"/>
      <c r="VCV23" s="67"/>
      <c r="VCW23" s="67"/>
      <c r="VCX23" s="67"/>
      <c r="VCY23" s="67"/>
      <c r="VCZ23" s="67"/>
      <c r="VDA23" s="67"/>
      <c r="VDB23" s="67"/>
      <c r="VDC23" s="67"/>
      <c r="VDD23" s="67"/>
      <c r="VDE23" s="67"/>
      <c r="VDF23" s="67"/>
      <c r="VDG23" s="67"/>
      <c r="VDH23" s="67"/>
      <c r="VDI23" s="67"/>
      <c r="VDJ23" s="67"/>
      <c r="VDK23" s="67"/>
      <c r="VDL23" s="67"/>
      <c r="VDM23" s="67"/>
      <c r="VDN23" s="67"/>
      <c r="VDO23" s="67"/>
      <c r="VDP23" s="67"/>
      <c r="VDQ23" s="67"/>
      <c r="VDR23" s="67"/>
      <c r="VDS23" s="67"/>
      <c r="VDT23" s="67"/>
      <c r="VDU23" s="67"/>
      <c r="VDV23" s="67"/>
      <c r="VDW23" s="67"/>
      <c r="VDX23" s="67"/>
      <c r="VDY23" s="67"/>
      <c r="VDZ23" s="67"/>
      <c r="VEA23" s="67"/>
      <c r="VEB23" s="67"/>
      <c r="VEC23" s="67"/>
      <c r="VED23" s="67"/>
      <c r="VEE23" s="67"/>
      <c r="VEF23" s="67"/>
      <c r="VEG23" s="67"/>
      <c r="VEH23" s="67"/>
      <c r="VEI23" s="67"/>
      <c r="VEJ23" s="67"/>
      <c r="VEK23" s="67"/>
      <c r="VEL23" s="67"/>
      <c r="VEM23" s="67"/>
      <c r="VEN23" s="67"/>
      <c r="VEO23" s="67"/>
      <c r="VEP23" s="67"/>
      <c r="VEQ23" s="67"/>
      <c r="VER23" s="67"/>
      <c r="VES23" s="67"/>
      <c r="VET23" s="67"/>
      <c r="VEU23" s="67"/>
      <c r="VEV23" s="67"/>
      <c r="VEW23" s="67"/>
      <c r="VEX23" s="67"/>
      <c r="VEY23" s="67"/>
      <c r="VEZ23" s="67"/>
      <c r="VFA23" s="67"/>
      <c r="VFB23" s="67"/>
      <c r="VFC23" s="67"/>
      <c r="VFD23" s="67"/>
      <c r="VFE23" s="67"/>
      <c r="VFF23" s="67"/>
      <c r="VFG23" s="67"/>
      <c r="VFH23" s="67"/>
      <c r="VFI23" s="67"/>
      <c r="VFJ23" s="67"/>
      <c r="VFK23" s="67"/>
      <c r="VFL23" s="67"/>
      <c r="VFM23" s="67"/>
      <c r="VFN23" s="67"/>
      <c r="VFO23" s="67"/>
      <c r="VFP23" s="67"/>
      <c r="VFQ23" s="67"/>
      <c r="VFR23" s="67"/>
      <c r="VFS23" s="67"/>
      <c r="VFT23" s="67"/>
      <c r="VFU23" s="67"/>
      <c r="VFV23" s="67"/>
      <c r="VFW23" s="67"/>
      <c r="VFX23" s="67"/>
      <c r="VFY23" s="67"/>
      <c r="VFZ23" s="67"/>
      <c r="VGA23" s="67"/>
      <c r="VGB23" s="67"/>
      <c r="VGC23" s="67"/>
      <c r="VGD23" s="67"/>
      <c r="VGE23" s="67"/>
      <c r="VGF23" s="67"/>
      <c r="VGG23" s="67"/>
      <c r="VGH23" s="67"/>
      <c r="VGI23" s="67"/>
      <c r="VGJ23" s="67"/>
      <c r="VGK23" s="67"/>
      <c r="VGL23" s="67"/>
      <c r="VGM23" s="67"/>
      <c r="VGN23" s="67"/>
      <c r="VGO23" s="67"/>
      <c r="VGP23" s="67"/>
      <c r="VGQ23" s="67"/>
      <c r="VGR23" s="67"/>
      <c r="VGS23" s="67"/>
      <c r="VGT23" s="67"/>
      <c r="VGU23" s="67"/>
      <c r="VGV23" s="67"/>
      <c r="VGW23" s="67"/>
      <c r="VGX23" s="67"/>
      <c r="VGY23" s="67"/>
      <c r="VGZ23" s="67"/>
      <c r="VHA23" s="67"/>
      <c r="VHB23" s="67"/>
      <c r="VHC23" s="67"/>
      <c r="VHD23" s="67"/>
      <c r="VHE23" s="67"/>
      <c r="VHF23" s="67"/>
      <c r="VHG23" s="67"/>
      <c r="VHH23" s="67"/>
      <c r="VHI23" s="67"/>
      <c r="VHJ23" s="67"/>
      <c r="VHK23" s="67"/>
      <c r="VHL23" s="67"/>
      <c r="VHM23" s="67"/>
      <c r="VHN23" s="67"/>
      <c r="VHO23" s="67"/>
      <c r="VHP23" s="67"/>
      <c r="VHQ23" s="67"/>
      <c r="VHR23" s="67"/>
      <c r="VHS23" s="67"/>
      <c r="VHT23" s="67"/>
      <c r="VHU23" s="67"/>
      <c r="VHV23" s="67"/>
      <c r="VHW23" s="67"/>
      <c r="VHX23" s="67"/>
      <c r="VHY23" s="67"/>
      <c r="VHZ23" s="67"/>
      <c r="VIA23" s="67"/>
      <c r="VIB23" s="67"/>
      <c r="VIC23" s="67"/>
      <c r="VID23" s="67"/>
      <c r="VIE23" s="67"/>
      <c r="VIF23" s="67"/>
      <c r="VIG23" s="67"/>
      <c r="VIH23" s="67"/>
      <c r="VII23" s="67"/>
      <c r="VIJ23" s="67"/>
      <c r="VIK23" s="67"/>
      <c r="VIL23" s="67"/>
      <c r="VIM23" s="67"/>
      <c r="VIN23" s="67"/>
      <c r="VIO23" s="67"/>
      <c r="VIP23" s="67"/>
      <c r="VIQ23" s="67"/>
      <c r="VIR23" s="67"/>
      <c r="VIS23" s="67"/>
      <c r="VIT23" s="67"/>
      <c r="VIU23" s="67"/>
      <c r="VIV23" s="67"/>
      <c r="VIW23" s="67"/>
      <c r="VIX23" s="67"/>
      <c r="VIY23" s="67"/>
      <c r="VIZ23" s="67"/>
      <c r="VJA23" s="67"/>
      <c r="VJB23" s="67"/>
      <c r="VJC23" s="67"/>
      <c r="VJD23" s="67"/>
      <c r="VJE23" s="67"/>
      <c r="VJF23" s="67"/>
      <c r="VJG23" s="67"/>
      <c r="VJH23" s="67"/>
      <c r="VJI23" s="67"/>
      <c r="VJJ23" s="67"/>
      <c r="VJK23" s="67"/>
      <c r="VJL23" s="67"/>
      <c r="VJM23" s="67"/>
      <c r="VJN23" s="67"/>
      <c r="VJO23" s="67"/>
      <c r="VJP23" s="67"/>
      <c r="VJQ23" s="67"/>
      <c r="VJR23" s="67"/>
      <c r="VJS23" s="67"/>
      <c r="VJT23" s="67"/>
      <c r="VJU23" s="67"/>
      <c r="VJV23" s="67"/>
      <c r="VJW23" s="67"/>
      <c r="VJX23" s="67"/>
      <c r="VJY23" s="67"/>
      <c r="VJZ23" s="67"/>
      <c r="VKA23" s="67"/>
      <c r="VKB23" s="67"/>
      <c r="VKC23" s="67"/>
      <c r="VKD23" s="67"/>
      <c r="VKE23" s="67"/>
      <c r="VKF23" s="67"/>
      <c r="VKG23" s="67"/>
      <c r="VKH23" s="67"/>
      <c r="VKI23" s="67"/>
      <c r="VKJ23" s="67"/>
      <c r="VKK23" s="67"/>
      <c r="VKL23" s="67"/>
      <c r="VKM23" s="67"/>
      <c r="VKN23" s="67"/>
      <c r="VKO23" s="67"/>
      <c r="VKP23" s="67"/>
      <c r="VKQ23" s="67"/>
      <c r="VKR23" s="67"/>
      <c r="VKS23" s="67"/>
      <c r="VKT23" s="67"/>
      <c r="VKU23" s="67"/>
      <c r="VKV23" s="67"/>
      <c r="VKW23" s="67"/>
      <c r="VKX23" s="67"/>
      <c r="VKY23" s="67"/>
      <c r="VKZ23" s="67"/>
      <c r="VLA23" s="67"/>
      <c r="VLB23" s="67"/>
      <c r="VLC23" s="67"/>
      <c r="VLD23" s="67"/>
      <c r="VLE23" s="67"/>
      <c r="VLF23" s="67"/>
      <c r="VLG23" s="67"/>
      <c r="VLH23" s="67"/>
      <c r="VLI23" s="67"/>
      <c r="VLJ23" s="67"/>
      <c r="VLK23" s="67"/>
      <c r="VLL23" s="67"/>
      <c r="VLM23" s="67"/>
      <c r="VLN23" s="67"/>
      <c r="VLO23" s="67"/>
      <c r="VLP23" s="67"/>
      <c r="VLQ23" s="67"/>
      <c r="VLR23" s="67"/>
      <c r="VLS23" s="67"/>
      <c r="VLT23" s="67"/>
      <c r="VLU23" s="67"/>
      <c r="VLV23" s="67"/>
      <c r="VLW23" s="67"/>
      <c r="VLX23" s="67"/>
      <c r="VLY23" s="67"/>
      <c r="VLZ23" s="67"/>
      <c r="VMA23" s="67"/>
      <c r="VMB23" s="67"/>
      <c r="VMC23" s="67"/>
      <c r="VMD23" s="67"/>
      <c r="VME23" s="67"/>
      <c r="VMF23" s="67"/>
      <c r="VMG23" s="67"/>
      <c r="VMH23" s="67"/>
      <c r="VMI23" s="67"/>
      <c r="VMJ23" s="67"/>
      <c r="VMK23" s="67"/>
      <c r="VML23" s="67"/>
      <c r="VMM23" s="67"/>
      <c r="VMN23" s="67"/>
      <c r="VMO23" s="67"/>
      <c r="VMP23" s="67"/>
      <c r="VMQ23" s="67"/>
      <c r="VMR23" s="67"/>
      <c r="VMS23" s="67"/>
      <c r="VMT23" s="67"/>
      <c r="VMU23" s="67"/>
      <c r="VMV23" s="67"/>
      <c r="VMW23" s="67"/>
      <c r="VMX23" s="67"/>
      <c r="VMY23" s="67"/>
      <c r="VMZ23" s="67"/>
      <c r="VNA23" s="67"/>
      <c r="VNB23" s="67"/>
      <c r="VNC23" s="67"/>
      <c r="VND23" s="67"/>
      <c r="VNE23" s="67"/>
      <c r="VNF23" s="67"/>
      <c r="VNG23" s="67"/>
      <c r="VNH23" s="67"/>
      <c r="VNI23" s="67"/>
      <c r="VNJ23" s="67"/>
      <c r="VNK23" s="67"/>
      <c r="VNL23" s="67"/>
      <c r="VNM23" s="67"/>
      <c r="VNN23" s="67"/>
      <c r="VNO23" s="67"/>
      <c r="VNP23" s="67"/>
      <c r="VNQ23" s="67"/>
      <c r="VNR23" s="67"/>
      <c r="VNS23" s="67"/>
      <c r="VNT23" s="67"/>
      <c r="VNU23" s="67"/>
      <c r="VNV23" s="67"/>
      <c r="VNW23" s="67"/>
      <c r="VNX23" s="67"/>
      <c r="VNY23" s="67"/>
      <c r="VNZ23" s="67"/>
      <c r="VOA23" s="67"/>
      <c r="VOB23" s="67"/>
      <c r="VOC23" s="67"/>
      <c r="VOD23" s="67"/>
      <c r="VOE23" s="67"/>
      <c r="VOF23" s="67"/>
      <c r="VOG23" s="67"/>
      <c r="VOH23" s="67"/>
      <c r="VOI23" s="67"/>
      <c r="VOJ23" s="67"/>
      <c r="VOK23" s="67"/>
      <c r="VOL23" s="67"/>
      <c r="VOM23" s="67"/>
      <c r="VON23" s="67"/>
      <c r="VOO23" s="67"/>
      <c r="VOP23" s="67"/>
      <c r="VOQ23" s="67"/>
      <c r="VOR23" s="67"/>
      <c r="VOS23" s="67"/>
      <c r="VOT23" s="67"/>
      <c r="VOU23" s="67"/>
      <c r="VOV23" s="67"/>
      <c r="VOW23" s="67"/>
      <c r="VOX23" s="67"/>
      <c r="VOY23" s="67"/>
      <c r="VOZ23" s="67"/>
      <c r="VPA23" s="67"/>
      <c r="VPB23" s="67"/>
      <c r="VPC23" s="67"/>
      <c r="VPD23" s="67"/>
      <c r="VPE23" s="67"/>
      <c r="VPF23" s="67"/>
      <c r="VPG23" s="67"/>
      <c r="VPH23" s="67"/>
      <c r="VPI23" s="67"/>
      <c r="VPJ23" s="67"/>
      <c r="VPK23" s="67"/>
      <c r="VPL23" s="67"/>
      <c r="VPM23" s="67"/>
      <c r="VPN23" s="67"/>
      <c r="VPO23" s="67"/>
      <c r="VPP23" s="67"/>
      <c r="VPQ23" s="67"/>
      <c r="VPR23" s="67"/>
      <c r="VPS23" s="67"/>
      <c r="VPT23" s="67"/>
      <c r="VPU23" s="67"/>
      <c r="VPV23" s="67"/>
      <c r="VPW23" s="67"/>
      <c r="VPX23" s="67"/>
      <c r="VPY23" s="67"/>
      <c r="VPZ23" s="67"/>
      <c r="VQA23" s="67"/>
      <c r="VQB23" s="67"/>
      <c r="VQC23" s="67"/>
      <c r="VQD23" s="67"/>
      <c r="VQE23" s="67"/>
      <c r="VQF23" s="67"/>
      <c r="VQG23" s="67"/>
      <c r="VQH23" s="67"/>
      <c r="VQI23" s="67"/>
      <c r="VQJ23" s="67"/>
      <c r="VQK23" s="67"/>
      <c r="VQL23" s="67"/>
      <c r="VQM23" s="67"/>
      <c r="VQN23" s="67"/>
      <c r="VQO23" s="67"/>
      <c r="VQP23" s="67"/>
      <c r="VQQ23" s="67"/>
      <c r="VQR23" s="67"/>
      <c r="VQS23" s="67"/>
      <c r="VQT23" s="67"/>
      <c r="VQU23" s="67"/>
      <c r="VQV23" s="67"/>
      <c r="VQW23" s="67"/>
      <c r="VQX23" s="67"/>
      <c r="VQY23" s="67"/>
      <c r="VQZ23" s="67"/>
      <c r="VRA23" s="67"/>
      <c r="VRB23" s="67"/>
      <c r="VRC23" s="67"/>
      <c r="VRD23" s="67"/>
      <c r="VRE23" s="67"/>
      <c r="VRF23" s="67"/>
      <c r="VRG23" s="67"/>
      <c r="VRH23" s="67"/>
      <c r="VRI23" s="67"/>
      <c r="VRJ23" s="67"/>
      <c r="VRK23" s="67"/>
      <c r="VRL23" s="67"/>
      <c r="VRM23" s="67"/>
      <c r="VRN23" s="67"/>
      <c r="VRO23" s="67"/>
      <c r="VRP23" s="67"/>
      <c r="VRQ23" s="67"/>
      <c r="VRR23" s="67"/>
      <c r="VRS23" s="67"/>
      <c r="VRT23" s="67"/>
      <c r="VRU23" s="67"/>
      <c r="VRV23" s="67"/>
      <c r="VRW23" s="67"/>
      <c r="VRX23" s="67"/>
      <c r="VRY23" s="67"/>
      <c r="VRZ23" s="67"/>
      <c r="VSA23" s="67"/>
      <c r="VSB23" s="67"/>
      <c r="VSC23" s="67"/>
      <c r="VSD23" s="67"/>
      <c r="VSE23" s="67"/>
      <c r="VSF23" s="67"/>
      <c r="VSG23" s="67"/>
      <c r="VSH23" s="67"/>
      <c r="VSI23" s="67"/>
      <c r="VSJ23" s="67"/>
      <c r="VSK23" s="67"/>
      <c r="VSL23" s="67"/>
      <c r="VSM23" s="67"/>
      <c r="VSN23" s="67"/>
      <c r="VSO23" s="67"/>
      <c r="VSP23" s="67"/>
      <c r="VSQ23" s="67"/>
      <c r="VSR23" s="67"/>
      <c r="VSS23" s="67"/>
      <c r="VST23" s="67"/>
      <c r="VSU23" s="67"/>
      <c r="VSV23" s="67"/>
      <c r="VSW23" s="67"/>
      <c r="VSX23" s="67"/>
      <c r="VSY23" s="67"/>
      <c r="VSZ23" s="67"/>
      <c r="VTA23" s="67"/>
      <c r="VTB23" s="67"/>
      <c r="VTC23" s="67"/>
      <c r="VTD23" s="67"/>
      <c r="VTE23" s="67"/>
      <c r="VTF23" s="67"/>
      <c r="VTG23" s="67"/>
      <c r="VTH23" s="67"/>
      <c r="VTI23" s="67"/>
      <c r="VTJ23" s="67"/>
      <c r="VTK23" s="67"/>
      <c r="VTL23" s="67"/>
      <c r="VTM23" s="67"/>
      <c r="VTN23" s="67"/>
      <c r="VTO23" s="67"/>
      <c r="VTP23" s="67"/>
      <c r="VTQ23" s="67"/>
      <c r="VTR23" s="67"/>
      <c r="VTS23" s="67"/>
      <c r="VTT23" s="67"/>
      <c r="VTU23" s="67"/>
      <c r="VTV23" s="67"/>
      <c r="VTW23" s="67"/>
      <c r="VTX23" s="67"/>
      <c r="VTY23" s="67"/>
      <c r="VTZ23" s="67"/>
      <c r="VUA23" s="67"/>
      <c r="VUB23" s="67"/>
      <c r="VUC23" s="67"/>
      <c r="VUD23" s="67"/>
      <c r="VUE23" s="67"/>
      <c r="VUF23" s="67"/>
      <c r="VUG23" s="67"/>
      <c r="VUH23" s="67"/>
      <c r="VUI23" s="67"/>
      <c r="VUJ23" s="67"/>
      <c r="VUK23" s="67"/>
      <c r="VUL23" s="67"/>
      <c r="VUM23" s="67"/>
      <c r="VUN23" s="67"/>
      <c r="VUO23" s="67"/>
      <c r="VUP23" s="67"/>
      <c r="VUQ23" s="67"/>
      <c r="VUR23" s="67"/>
      <c r="VUS23" s="67"/>
      <c r="VUT23" s="67"/>
      <c r="VUU23" s="67"/>
      <c r="VUV23" s="67"/>
      <c r="VUW23" s="67"/>
      <c r="VUX23" s="67"/>
      <c r="VUY23" s="67"/>
      <c r="VUZ23" s="67"/>
      <c r="VVA23" s="67"/>
      <c r="VVB23" s="67"/>
      <c r="VVC23" s="67"/>
      <c r="VVD23" s="67"/>
      <c r="VVE23" s="67"/>
      <c r="VVF23" s="67"/>
      <c r="VVG23" s="67"/>
      <c r="VVH23" s="67"/>
      <c r="VVI23" s="67"/>
      <c r="VVJ23" s="67"/>
      <c r="VVK23" s="67"/>
      <c r="VVL23" s="67"/>
      <c r="VVM23" s="67"/>
      <c r="VVN23" s="67"/>
      <c r="VVO23" s="67"/>
      <c r="VVP23" s="67"/>
      <c r="VVQ23" s="67"/>
      <c r="VVR23" s="67"/>
      <c r="VVS23" s="67"/>
      <c r="VVT23" s="67"/>
      <c r="VVU23" s="67"/>
      <c r="VVV23" s="67"/>
      <c r="VVW23" s="67"/>
      <c r="VVX23" s="67"/>
      <c r="VVY23" s="67"/>
      <c r="VVZ23" s="67"/>
      <c r="VWA23" s="67"/>
      <c r="VWB23" s="67"/>
      <c r="VWC23" s="67"/>
      <c r="VWD23" s="67"/>
      <c r="VWE23" s="67"/>
      <c r="VWF23" s="67"/>
      <c r="VWG23" s="67"/>
      <c r="VWH23" s="67"/>
      <c r="VWI23" s="67"/>
      <c r="VWJ23" s="67"/>
      <c r="VWK23" s="67"/>
      <c r="VWL23" s="67"/>
      <c r="VWM23" s="67"/>
      <c r="VWN23" s="67"/>
      <c r="VWO23" s="67"/>
      <c r="VWP23" s="67"/>
      <c r="VWQ23" s="67"/>
      <c r="VWR23" s="67"/>
      <c r="VWS23" s="67"/>
      <c r="VWT23" s="67"/>
      <c r="VWU23" s="67"/>
      <c r="VWV23" s="67"/>
      <c r="VWW23" s="67"/>
      <c r="VWX23" s="67"/>
      <c r="VWY23" s="67"/>
      <c r="VWZ23" s="67"/>
      <c r="VXA23" s="67"/>
      <c r="VXB23" s="67"/>
      <c r="VXC23" s="67"/>
      <c r="VXD23" s="67"/>
      <c r="VXE23" s="67"/>
      <c r="VXF23" s="67"/>
      <c r="VXG23" s="67"/>
      <c r="VXH23" s="67"/>
      <c r="VXI23" s="67"/>
      <c r="VXJ23" s="67"/>
      <c r="VXK23" s="67"/>
      <c r="VXL23" s="67"/>
      <c r="VXM23" s="67"/>
      <c r="VXN23" s="67"/>
      <c r="VXO23" s="67"/>
      <c r="VXP23" s="67"/>
      <c r="VXQ23" s="67"/>
      <c r="VXR23" s="67"/>
      <c r="VXS23" s="67"/>
      <c r="VXT23" s="67"/>
      <c r="VXU23" s="67"/>
      <c r="VXV23" s="67"/>
      <c r="VXW23" s="67"/>
      <c r="VXX23" s="67"/>
      <c r="VXY23" s="67"/>
      <c r="VXZ23" s="67"/>
      <c r="VYA23" s="67"/>
      <c r="VYB23" s="67"/>
      <c r="VYC23" s="67"/>
      <c r="VYD23" s="67"/>
      <c r="VYE23" s="67"/>
      <c r="VYF23" s="67"/>
      <c r="VYG23" s="67"/>
      <c r="VYH23" s="67"/>
      <c r="VYI23" s="67"/>
      <c r="VYJ23" s="67"/>
      <c r="VYK23" s="67"/>
      <c r="VYL23" s="67"/>
      <c r="VYM23" s="67"/>
      <c r="VYN23" s="67"/>
      <c r="VYO23" s="67"/>
      <c r="VYP23" s="67"/>
      <c r="VYQ23" s="67"/>
      <c r="VYR23" s="67"/>
      <c r="VYS23" s="67"/>
      <c r="VYT23" s="67"/>
      <c r="VYU23" s="67"/>
      <c r="VYV23" s="67"/>
      <c r="VYW23" s="67"/>
      <c r="VYX23" s="67"/>
      <c r="VYY23" s="67"/>
      <c r="VYZ23" s="67"/>
      <c r="VZA23" s="67"/>
      <c r="VZB23" s="67"/>
      <c r="VZC23" s="67"/>
      <c r="VZD23" s="67"/>
      <c r="VZE23" s="67"/>
      <c r="VZF23" s="67"/>
      <c r="VZG23" s="67"/>
      <c r="VZH23" s="67"/>
      <c r="VZI23" s="67"/>
      <c r="VZJ23" s="67"/>
      <c r="VZK23" s="67"/>
      <c r="VZL23" s="67"/>
      <c r="VZM23" s="67"/>
      <c r="VZN23" s="67"/>
      <c r="VZO23" s="67"/>
      <c r="VZP23" s="67"/>
      <c r="VZQ23" s="67"/>
      <c r="VZR23" s="67"/>
      <c r="VZS23" s="67"/>
      <c r="VZT23" s="67"/>
      <c r="VZU23" s="67"/>
      <c r="VZV23" s="67"/>
      <c r="VZW23" s="67"/>
      <c r="VZX23" s="67"/>
      <c r="VZY23" s="67"/>
      <c r="VZZ23" s="67"/>
      <c r="WAA23" s="67"/>
      <c r="WAB23" s="67"/>
      <c r="WAC23" s="67"/>
      <c r="WAD23" s="67"/>
      <c r="WAE23" s="67"/>
      <c r="WAF23" s="67"/>
      <c r="WAG23" s="67"/>
      <c r="WAH23" s="67"/>
      <c r="WAI23" s="67"/>
      <c r="WAJ23" s="67"/>
      <c r="WAK23" s="67"/>
      <c r="WAL23" s="67"/>
      <c r="WAM23" s="67"/>
      <c r="WAN23" s="67"/>
      <c r="WAO23" s="67"/>
      <c r="WAP23" s="67"/>
      <c r="WAQ23" s="67"/>
      <c r="WAR23" s="67"/>
      <c r="WAS23" s="67"/>
      <c r="WAT23" s="67"/>
      <c r="WAU23" s="67"/>
      <c r="WAV23" s="67"/>
      <c r="WAW23" s="67"/>
      <c r="WAX23" s="67"/>
      <c r="WAY23" s="67"/>
      <c r="WAZ23" s="67"/>
      <c r="WBA23" s="67"/>
      <c r="WBB23" s="67"/>
      <c r="WBC23" s="67"/>
      <c r="WBD23" s="67"/>
      <c r="WBE23" s="67"/>
      <c r="WBF23" s="67"/>
      <c r="WBG23" s="67"/>
      <c r="WBH23" s="67"/>
      <c r="WBI23" s="67"/>
      <c r="WBJ23" s="67"/>
      <c r="WBK23" s="67"/>
      <c r="WBL23" s="67"/>
      <c r="WBM23" s="67"/>
      <c r="WBN23" s="67"/>
      <c r="WBO23" s="67"/>
      <c r="WBP23" s="67"/>
      <c r="WBQ23" s="67"/>
      <c r="WBR23" s="67"/>
      <c r="WBS23" s="67"/>
      <c r="WBT23" s="67"/>
      <c r="WBU23" s="67"/>
      <c r="WBV23" s="67"/>
      <c r="WBW23" s="67"/>
      <c r="WBX23" s="67"/>
      <c r="WBY23" s="67"/>
      <c r="WBZ23" s="67"/>
      <c r="WCA23" s="67"/>
      <c r="WCB23" s="67"/>
      <c r="WCC23" s="67"/>
      <c r="WCD23" s="67"/>
      <c r="WCE23" s="67"/>
      <c r="WCF23" s="67"/>
      <c r="WCG23" s="67"/>
      <c r="WCH23" s="67"/>
      <c r="WCI23" s="67"/>
      <c r="WCJ23" s="67"/>
      <c r="WCK23" s="67"/>
      <c r="WCL23" s="67"/>
      <c r="WCM23" s="67"/>
      <c r="WCN23" s="67"/>
      <c r="WCO23" s="67"/>
      <c r="WCP23" s="67"/>
      <c r="WCQ23" s="67"/>
      <c r="WCR23" s="67"/>
      <c r="WCS23" s="67"/>
      <c r="WCT23" s="67"/>
      <c r="WCU23" s="67"/>
      <c r="WCV23" s="67"/>
      <c r="WCW23" s="67"/>
      <c r="WCX23" s="67"/>
      <c r="WCY23" s="67"/>
      <c r="WCZ23" s="67"/>
      <c r="WDA23" s="67"/>
      <c r="WDB23" s="67"/>
      <c r="WDC23" s="67"/>
      <c r="WDD23" s="67"/>
      <c r="WDE23" s="67"/>
      <c r="WDF23" s="67"/>
      <c r="WDG23" s="67"/>
      <c r="WDH23" s="67"/>
      <c r="WDI23" s="67"/>
      <c r="WDJ23" s="67"/>
      <c r="WDK23" s="67"/>
      <c r="WDL23" s="67"/>
      <c r="WDM23" s="67"/>
      <c r="WDN23" s="67"/>
      <c r="WDO23" s="67"/>
      <c r="WDP23" s="67"/>
      <c r="WDQ23" s="67"/>
      <c r="WDR23" s="67"/>
      <c r="WDS23" s="67"/>
      <c r="WDT23" s="67"/>
      <c r="WDU23" s="67"/>
      <c r="WDV23" s="67"/>
      <c r="WDW23" s="67"/>
      <c r="WDX23" s="67"/>
      <c r="WDY23" s="67"/>
      <c r="WDZ23" s="67"/>
      <c r="WEA23" s="67"/>
      <c r="WEB23" s="67"/>
      <c r="WEC23" s="67"/>
      <c r="WED23" s="67"/>
      <c r="WEE23" s="67"/>
      <c r="WEF23" s="67"/>
      <c r="WEG23" s="67"/>
      <c r="WEH23" s="67"/>
      <c r="WEI23" s="67"/>
      <c r="WEJ23" s="67"/>
      <c r="WEK23" s="67"/>
      <c r="WEL23" s="67"/>
      <c r="WEM23" s="67"/>
      <c r="WEN23" s="67"/>
      <c r="WEO23" s="67"/>
      <c r="WEP23" s="67"/>
      <c r="WEQ23" s="67"/>
      <c r="WER23" s="67"/>
      <c r="WES23" s="67"/>
      <c r="WET23" s="67"/>
      <c r="WEU23" s="67"/>
      <c r="WEV23" s="67"/>
      <c r="WEW23" s="67"/>
      <c r="WEX23" s="67"/>
      <c r="WEY23" s="67"/>
      <c r="WEZ23" s="67"/>
      <c r="WFA23" s="67"/>
      <c r="WFB23" s="67"/>
      <c r="WFC23" s="67"/>
      <c r="WFD23" s="67"/>
      <c r="WFE23" s="67"/>
      <c r="WFF23" s="67"/>
      <c r="WFG23" s="67"/>
      <c r="WFH23" s="67"/>
      <c r="WFI23" s="67"/>
      <c r="WFJ23" s="67"/>
      <c r="WFK23" s="67"/>
      <c r="WFL23" s="67"/>
      <c r="WFM23" s="67"/>
      <c r="WFN23" s="67"/>
      <c r="WFO23" s="67"/>
      <c r="WFP23" s="67"/>
      <c r="WFQ23" s="67"/>
      <c r="WFR23" s="67"/>
      <c r="WFS23" s="67"/>
      <c r="WFT23" s="67"/>
      <c r="WFU23" s="67"/>
      <c r="WFV23" s="67"/>
      <c r="WFW23" s="67"/>
      <c r="WFX23" s="67"/>
      <c r="WFY23" s="67"/>
      <c r="WFZ23" s="67"/>
      <c r="WGA23" s="67"/>
      <c r="WGB23" s="67"/>
      <c r="WGC23" s="67"/>
      <c r="WGD23" s="67"/>
      <c r="WGE23" s="67"/>
      <c r="WGF23" s="67"/>
      <c r="WGG23" s="67"/>
      <c r="WGH23" s="67"/>
      <c r="WGI23" s="67"/>
      <c r="WGJ23" s="67"/>
      <c r="WGK23" s="67"/>
      <c r="WGL23" s="67"/>
      <c r="WGM23" s="67"/>
      <c r="WGN23" s="67"/>
      <c r="WGO23" s="67"/>
      <c r="WGP23" s="67"/>
      <c r="WGQ23" s="67"/>
      <c r="WGR23" s="67"/>
      <c r="WGS23" s="67"/>
      <c r="WGT23" s="67"/>
      <c r="WGU23" s="67"/>
      <c r="WGV23" s="67"/>
      <c r="WGW23" s="67"/>
      <c r="WGX23" s="67"/>
      <c r="WGY23" s="67"/>
      <c r="WGZ23" s="67"/>
      <c r="WHA23" s="67"/>
      <c r="WHB23" s="67"/>
      <c r="WHC23" s="67"/>
      <c r="WHD23" s="67"/>
      <c r="WHE23" s="67"/>
      <c r="WHF23" s="67"/>
      <c r="WHG23" s="67"/>
      <c r="WHH23" s="67"/>
      <c r="WHI23" s="67"/>
      <c r="WHJ23" s="67"/>
      <c r="WHK23" s="67"/>
      <c r="WHL23" s="67"/>
      <c r="WHM23" s="67"/>
      <c r="WHN23" s="67"/>
      <c r="WHO23" s="67"/>
      <c r="WHP23" s="67"/>
      <c r="WHQ23" s="67"/>
      <c r="WHR23" s="67"/>
      <c r="WHS23" s="67"/>
      <c r="WHT23" s="67"/>
      <c r="WHU23" s="67"/>
      <c r="WHV23" s="67"/>
      <c r="WHW23" s="67"/>
      <c r="WHX23" s="67"/>
      <c r="WHY23" s="67"/>
      <c r="WHZ23" s="67"/>
      <c r="WIA23" s="67"/>
      <c r="WIB23" s="67"/>
      <c r="WIC23" s="67"/>
      <c r="WID23" s="67"/>
      <c r="WIE23" s="67"/>
      <c r="WIF23" s="67"/>
      <c r="WIG23" s="67"/>
      <c r="WIH23" s="67"/>
      <c r="WII23" s="67"/>
      <c r="WIJ23" s="67"/>
      <c r="WIK23" s="67"/>
      <c r="WIL23" s="67"/>
      <c r="WIM23" s="67"/>
      <c r="WIN23" s="67"/>
      <c r="WIO23" s="67"/>
      <c r="WIP23" s="67"/>
      <c r="WIQ23" s="67"/>
      <c r="WIR23" s="67"/>
      <c r="WIS23" s="67"/>
      <c r="WIT23" s="67"/>
      <c r="WIU23" s="67"/>
      <c r="WIV23" s="67"/>
      <c r="WIW23" s="67"/>
      <c r="WIX23" s="67"/>
      <c r="WIY23" s="67"/>
      <c r="WIZ23" s="67"/>
      <c r="WJA23" s="67"/>
      <c r="WJB23" s="67"/>
      <c r="WJC23" s="67"/>
      <c r="WJD23" s="67"/>
      <c r="WJE23" s="67"/>
      <c r="WJF23" s="67"/>
      <c r="WJG23" s="67"/>
      <c r="WJH23" s="67"/>
      <c r="WJI23" s="67"/>
      <c r="WJJ23" s="67"/>
      <c r="WJK23" s="67"/>
      <c r="WJL23" s="67"/>
      <c r="WJM23" s="67"/>
      <c r="WJN23" s="67"/>
      <c r="WJO23" s="67"/>
      <c r="WJP23" s="67"/>
      <c r="WJQ23" s="67"/>
      <c r="WJR23" s="67"/>
      <c r="WJS23" s="67"/>
      <c r="WJT23" s="67"/>
      <c r="WJU23" s="67"/>
      <c r="WJV23" s="67"/>
      <c r="WJW23" s="67"/>
      <c r="WJX23" s="67"/>
      <c r="WJY23" s="67"/>
      <c r="WJZ23" s="67"/>
      <c r="WKA23" s="67"/>
      <c r="WKB23" s="67"/>
      <c r="WKC23" s="67"/>
      <c r="WKD23" s="67"/>
      <c r="WKE23" s="67"/>
      <c r="WKF23" s="67"/>
      <c r="WKG23" s="67"/>
      <c r="WKH23" s="67"/>
      <c r="WKI23" s="67"/>
      <c r="WKJ23" s="67"/>
      <c r="WKK23" s="67"/>
      <c r="WKL23" s="67"/>
      <c r="WKM23" s="67"/>
      <c r="WKN23" s="67"/>
      <c r="WKO23" s="67"/>
      <c r="WKP23" s="67"/>
      <c r="WKQ23" s="67"/>
      <c r="WKR23" s="67"/>
      <c r="WKS23" s="67"/>
      <c r="WKT23" s="67"/>
      <c r="WKU23" s="67"/>
      <c r="WKV23" s="67"/>
      <c r="WKW23" s="67"/>
      <c r="WKX23" s="67"/>
      <c r="WKY23" s="67"/>
      <c r="WKZ23" s="67"/>
      <c r="WLA23" s="67"/>
      <c r="WLB23" s="67"/>
      <c r="WLC23" s="67"/>
      <c r="WLD23" s="67"/>
      <c r="WLE23" s="67"/>
      <c r="WLF23" s="67"/>
      <c r="WLG23" s="67"/>
      <c r="WLH23" s="67"/>
      <c r="WLI23" s="67"/>
      <c r="WLJ23" s="67"/>
      <c r="WLK23" s="67"/>
      <c r="WLL23" s="67"/>
      <c r="WLM23" s="67"/>
      <c r="WLN23" s="67"/>
      <c r="WLO23" s="67"/>
      <c r="WLP23" s="67"/>
      <c r="WLQ23" s="67"/>
      <c r="WLR23" s="67"/>
      <c r="WLS23" s="67"/>
      <c r="WLT23" s="67"/>
      <c r="WLU23" s="67"/>
      <c r="WLV23" s="67"/>
      <c r="WLW23" s="67"/>
      <c r="WLX23" s="67"/>
      <c r="WLY23" s="67"/>
      <c r="WLZ23" s="67"/>
      <c r="WMA23" s="67"/>
      <c r="WMB23" s="67"/>
      <c r="WMC23" s="67"/>
      <c r="WMD23" s="67"/>
      <c r="WME23" s="67"/>
      <c r="WMF23" s="67"/>
      <c r="WMG23" s="67"/>
      <c r="WMH23" s="67"/>
      <c r="WMI23" s="67"/>
      <c r="WMJ23" s="67"/>
      <c r="WMK23" s="67"/>
      <c r="WML23" s="67"/>
      <c r="WMM23" s="67"/>
      <c r="WMN23" s="67"/>
      <c r="WMO23" s="67"/>
      <c r="WMP23" s="67"/>
      <c r="WMQ23" s="67"/>
      <c r="WMR23" s="67"/>
      <c r="WMS23" s="67"/>
      <c r="WMT23" s="67"/>
      <c r="WMU23" s="67"/>
      <c r="WMV23" s="67"/>
      <c r="WMW23" s="67"/>
      <c r="WMX23" s="67"/>
      <c r="WMY23" s="67"/>
      <c r="WMZ23" s="67"/>
      <c r="WNA23" s="67"/>
      <c r="WNB23" s="67"/>
      <c r="WNC23" s="67"/>
      <c r="WND23" s="67"/>
      <c r="WNE23" s="67"/>
      <c r="WNF23" s="67"/>
      <c r="WNG23" s="67"/>
      <c r="WNH23" s="67"/>
      <c r="WNI23" s="67"/>
      <c r="WNJ23" s="67"/>
      <c r="WNK23" s="67"/>
      <c r="WNL23" s="67"/>
      <c r="WNM23" s="67"/>
      <c r="WNN23" s="67"/>
      <c r="WNO23" s="67"/>
      <c r="WNP23" s="67"/>
      <c r="WNQ23" s="67"/>
      <c r="WNR23" s="67"/>
      <c r="WNS23" s="67"/>
      <c r="WNT23" s="67"/>
      <c r="WNU23" s="67"/>
      <c r="WNV23" s="67"/>
      <c r="WNW23" s="67"/>
      <c r="WNX23" s="67"/>
      <c r="WNY23" s="67"/>
      <c r="WNZ23" s="67"/>
      <c r="WOA23" s="67"/>
      <c r="WOB23" s="67"/>
      <c r="WOC23" s="67"/>
      <c r="WOD23" s="67"/>
      <c r="WOE23" s="67"/>
      <c r="WOF23" s="67"/>
      <c r="WOG23" s="67"/>
      <c r="WOH23" s="67"/>
      <c r="WOI23" s="67"/>
      <c r="WOJ23" s="67"/>
      <c r="WOK23" s="67"/>
      <c r="WOL23" s="67"/>
      <c r="WOM23" s="67"/>
      <c r="WON23" s="67"/>
      <c r="WOO23" s="67"/>
      <c r="WOP23" s="67"/>
      <c r="WOQ23" s="67"/>
      <c r="WOR23" s="67"/>
      <c r="WOS23" s="67"/>
      <c r="WOT23" s="67"/>
      <c r="WOU23" s="67"/>
      <c r="WOV23" s="67"/>
      <c r="WOW23" s="67"/>
      <c r="WOX23" s="67"/>
      <c r="WOY23" s="67"/>
      <c r="WOZ23" s="67"/>
      <c r="WPA23" s="67"/>
      <c r="WPB23" s="67"/>
      <c r="WPC23" s="67"/>
      <c r="WPD23" s="67"/>
      <c r="WPE23" s="67"/>
      <c r="WPF23" s="67"/>
      <c r="WPG23" s="67"/>
      <c r="WPH23" s="67"/>
      <c r="WPI23" s="67"/>
      <c r="WPJ23" s="67"/>
      <c r="WPK23" s="67"/>
      <c r="WPL23" s="67"/>
      <c r="WPM23" s="67"/>
      <c r="WPN23" s="67"/>
      <c r="WPO23" s="67"/>
      <c r="WPP23" s="67"/>
      <c r="WPQ23" s="67"/>
      <c r="WPR23" s="67"/>
      <c r="WPS23" s="67"/>
      <c r="WPT23" s="67"/>
      <c r="WPU23" s="67"/>
      <c r="WPV23" s="67"/>
      <c r="WPW23" s="67"/>
      <c r="WPX23" s="67"/>
      <c r="WPY23" s="67"/>
      <c r="WPZ23" s="67"/>
      <c r="WQA23" s="67"/>
      <c r="WQB23" s="67"/>
      <c r="WQC23" s="67"/>
      <c r="WQD23" s="67"/>
      <c r="WQE23" s="67"/>
      <c r="WQF23" s="67"/>
      <c r="WQG23" s="67"/>
      <c r="WQH23" s="67"/>
      <c r="WQI23" s="67"/>
      <c r="WQJ23" s="67"/>
      <c r="WQK23" s="67"/>
      <c r="WQL23" s="67"/>
      <c r="WQM23" s="67"/>
      <c r="WQN23" s="67"/>
      <c r="WQO23" s="67"/>
      <c r="WQP23" s="67"/>
      <c r="WQQ23" s="67"/>
      <c r="WQR23" s="67"/>
      <c r="WQS23" s="67"/>
      <c r="WQT23" s="67"/>
      <c r="WQU23" s="67"/>
      <c r="WQV23" s="67"/>
      <c r="WQW23" s="67"/>
      <c r="WQX23" s="67"/>
      <c r="WQY23" s="67"/>
      <c r="WQZ23" s="67"/>
      <c r="WRA23" s="67"/>
      <c r="WRB23" s="67"/>
      <c r="WRC23" s="67"/>
      <c r="WRD23" s="67"/>
      <c r="WRE23" s="67"/>
      <c r="WRF23" s="67"/>
      <c r="WRG23" s="67"/>
      <c r="WRH23" s="67"/>
      <c r="WRI23" s="67"/>
      <c r="WRJ23" s="67"/>
      <c r="WRK23" s="67"/>
      <c r="WRL23" s="67"/>
      <c r="WRM23" s="67"/>
      <c r="WRN23" s="67"/>
      <c r="WRO23" s="67"/>
      <c r="WRP23" s="67"/>
      <c r="WRQ23" s="67"/>
      <c r="WRR23" s="67"/>
      <c r="WRS23" s="67"/>
      <c r="WRT23" s="67"/>
      <c r="WRU23" s="67"/>
      <c r="WRV23" s="67"/>
      <c r="WRW23" s="67"/>
      <c r="WRX23" s="67"/>
      <c r="WRY23" s="67"/>
      <c r="WRZ23" s="67"/>
      <c r="WSA23" s="67"/>
      <c r="WSB23" s="67"/>
      <c r="WSC23" s="67"/>
      <c r="WSD23" s="67"/>
      <c r="WSE23" s="67"/>
      <c r="WSF23" s="67"/>
      <c r="WSG23" s="67"/>
      <c r="WSH23" s="67"/>
      <c r="WSI23" s="67"/>
      <c r="WSJ23" s="67"/>
      <c r="WSK23" s="67"/>
      <c r="WSL23" s="67"/>
      <c r="WSM23" s="67"/>
      <c r="WSN23" s="67"/>
      <c r="WSO23" s="67"/>
      <c r="WSP23" s="67"/>
      <c r="WSQ23" s="67"/>
      <c r="WSR23" s="67"/>
      <c r="WSS23" s="67"/>
      <c r="WST23" s="67"/>
      <c r="WSU23" s="67"/>
      <c r="WSV23" s="67"/>
      <c r="WSW23" s="67"/>
      <c r="WSX23" s="67"/>
      <c r="WSY23" s="67"/>
      <c r="WSZ23" s="67"/>
      <c r="WTA23" s="67"/>
      <c r="WTB23" s="67"/>
      <c r="WTC23" s="67"/>
      <c r="WTD23" s="67"/>
      <c r="WTE23" s="67"/>
      <c r="WTF23" s="67"/>
      <c r="WTG23" s="67"/>
      <c r="WTH23" s="67"/>
      <c r="WTI23" s="67"/>
      <c r="WTJ23" s="67"/>
      <c r="WTK23" s="67"/>
      <c r="WTL23" s="67"/>
      <c r="WTM23" s="67"/>
      <c r="WTN23" s="67"/>
      <c r="WTO23" s="67"/>
      <c r="WTP23" s="67"/>
      <c r="WTQ23" s="67"/>
      <c r="WTR23" s="67"/>
      <c r="WTS23" s="67"/>
      <c r="WTT23" s="67"/>
      <c r="WTU23" s="67"/>
      <c r="WTV23" s="67"/>
      <c r="WTW23" s="67"/>
      <c r="WTX23" s="67"/>
      <c r="WTY23" s="67"/>
      <c r="WTZ23" s="67"/>
      <c r="WUA23" s="67"/>
      <c r="WUB23" s="67"/>
      <c r="WUC23" s="67"/>
      <c r="WUD23" s="67"/>
      <c r="WUE23" s="67"/>
      <c r="WUF23" s="67"/>
      <c r="WUG23" s="67"/>
      <c r="WUH23" s="67"/>
      <c r="WUI23" s="67"/>
      <c r="WUJ23" s="67"/>
      <c r="WUK23" s="67"/>
      <c r="WUL23" s="67"/>
      <c r="WUM23" s="67"/>
      <c r="WUN23" s="67"/>
      <c r="WUO23" s="67"/>
      <c r="WUP23" s="67"/>
      <c r="WUQ23" s="67"/>
      <c r="WUR23" s="67"/>
      <c r="WUS23" s="67"/>
      <c r="WUT23" s="67"/>
      <c r="WUU23" s="67"/>
      <c r="WUV23" s="67"/>
      <c r="WUW23" s="67"/>
      <c r="WUX23" s="67"/>
      <c r="WUY23" s="67"/>
      <c r="WUZ23" s="67"/>
      <c r="WVA23" s="67"/>
      <c r="WVB23" s="67"/>
      <c r="WVC23" s="67"/>
      <c r="WVD23" s="67"/>
      <c r="WVE23" s="67"/>
      <c r="WVF23" s="67"/>
      <c r="WVG23" s="67"/>
      <c r="WVH23" s="67"/>
      <c r="WVI23" s="67"/>
      <c r="WVJ23" s="67"/>
      <c r="WVK23" s="67"/>
      <c r="WVL23" s="67"/>
      <c r="WVM23" s="67"/>
      <c r="WVN23" s="67"/>
      <c r="WVO23" s="67"/>
      <c r="WVP23" s="67"/>
      <c r="WVQ23" s="67"/>
      <c r="WVR23" s="67"/>
      <c r="WVS23" s="67"/>
      <c r="WVT23" s="67"/>
      <c r="WVU23" s="67"/>
      <c r="WVV23" s="67"/>
      <c r="WVW23" s="67"/>
      <c r="WVX23" s="67"/>
      <c r="WVY23" s="67"/>
      <c r="WVZ23" s="67"/>
      <c r="WWA23" s="67"/>
      <c r="WWB23" s="67"/>
      <c r="WWC23" s="67"/>
      <c r="WWD23" s="67"/>
      <c r="WWE23" s="67"/>
      <c r="WWF23" s="67"/>
      <c r="WWG23" s="67"/>
      <c r="WWH23" s="67"/>
      <c r="WWI23" s="67"/>
      <c r="WWJ23" s="67"/>
      <c r="WWK23" s="67"/>
      <c r="WWL23" s="67"/>
      <c r="WWM23" s="67"/>
      <c r="WWN23" s="67"/>
      <c r="WWO23" s="67"/>
      <c r="WWP23" s="67"/>
      <c r="WWQ23" s="67"/>
      <c r="WWR23" s="67"/>
      <c r="WWS23" s="67"/>
      <c r="WWT23" s="67"/>
      <c r="WWU23" s="67"/>
      <c r="WWV23" s="67"/>
      <c r="WWW23" s="67"/>
      <c r="WWX23" s="67"/>
      <c r="WWY23" s="67"/>
      <c r="WWZ23" s="67"/>
      <c r="WXA23" s="67"/>
      <c r="WXB23" s="67"/>
      <c r="WXC23" s="67"/>
      <c r="WXD23" s="67"/>
      <c r="WXE23" s="67"/>
      <c r="WXF23" s="67"/>
      <c r="WXG23" s="67"/>
      <c r="WXH23" s="67"/>
      <c r="WXI23" s="67"/>
      <c r="WXJ23" s="67"/>
      <c r="WXK23" s="67"/>
      <c r="WXL23" s="67"/>
      <c r="WXM23" s="67"/>
      <c r="WXN23" s="67"/>
      <c r="WXO23" s="67"/>
      <c r="WXP23" s="67"/>
      <c r="WXQ23" s="67"/>
      <c r="WXR23" s="67"/>
      <c r="WXS23" s="67"/>
      <c r="WXT23" s="67"/>
      <c r="WXU23" s="67"/>
      <c r="WXV23" s="67"/>
      <c r="WXW23" s="67"/>
      <c r="WXX23" s="67"/>
      <c r="WXY23" s="67"/>
      <c r="WXZ23" s="67"/>
      <c r="WYA23" s="67"/>
      <c r="WYB23" s="67"/>
      <c r="WYC23" s="67"/>
      <c r="WYD23" s="67"/>
      <c r="WYE23" s="67"/>
      <c r="WYF23" s="67"/>
      <c r="WYG23" s="67"/>
      <c r="WYH23" s="67"/>
      <c r="WYI23" s="67"/>
      <c r="WYJ23" s="67"/>
      <c r="WYK23" s="67"/>
      <c r="WYL23" s="67"/>
      <c r="WYM23" s="67"/>
      <c r="WYN23" s="67"/>
      <c r="WYO23" s="67"/>
      <c r="WYP23" s="67"/>
      <c r="WYQ23" s="67"/>
      <c r="WYR23" s="67"/>
      <c r="WYS23" s="67"/>
      <c r="WYT23" s="67"/>
      <c r="WYU23" s="67"/>
      <c r="WYV23" s="67"/>
      <c r="WYW23" s="67"/>
      <c r="WYX23" s="67"/>
      <c r="WYY23" s="67"/>
      <c r="WYZ23" s="67"/>
      <c r="WZA23" s="67"/>
      <c r="WZB23" s="67"/>
      <c r="WZC23" s="67"/>
      <c r="WZD23" s="67"/>
      <c r="WZE23" s="67"/>
      <c r="WZF23" s="67"/>
      <c r="WZG23" s="67"/>
      <c r="WZH23" s="67"/>
      <c r="WZI23" s="67"/>
      <c r="WZJ23" s="67"/>
      <c r="WZK23" s="67"/>
      <c r="WZL23" s="67"/>
      <c r="WZM23" s="67"/>
      <c r="WZN23" s="67"/>
      <c r="WZO23" s="67"/>
      <c r="WZP23" s="67"/>
      <c r="WZQ23" s="67"/>
      <c r="WZR23" s="67"/>
      <c r="WZS23" s="67"/>
      <c r="WZT23" s="67"/>
      <c r="WZU23" s="67"/>
      <c r="WZV23" s="67"/>
      <c r="WZW23" s="67"/>
      <c r="WZX23" s="67"/>
      <c r="WZY23" s="67"/>
      <c r="WZZ23" s="67"/>
      <c r="XAA23" s="67"/>
      <c r="XAB23" s="67"/>
      <c r="XAC23" s="67"/>
      <c r="XAD23" s="67"/>
      <c r="XAE23" s="67"/>
      <c r="XAF23" s="67"/>
      <c r="XAG23" s="67"/>
      <c r="XAH23" s="67"/>
      <c r="XAI23" s="67"/>
      <c r="XAJ23" s="67"/>
      <c r="XAK23" s="67"/>
      <c r="XAL23" s="67"/>
      <c r="XAM23" s="67"/>
      <c r="XAN23" s="67"/>
      <c r="XAO23" s="67"/>
      <c r="XAP23" s="67"/>
      <c r="XAQ23" s="67"/>
      <c r="XAR23" s="67"/>
      <c r="XAS23" s="67"/>
      <c r="XAT23" s="67"/>
      <c r="XAU23" s="67"/>
      <c r="XAV23" s="67"/>
      <c r="XAW23" s="67"/>
      <c r="XAX23" s="67"/>
      <c r="XAY23" s="67"/>
      <c r="XAZ23" s="67"/>
      <c r="XBA23" s="67"/>
      <c r="XBB23" s="67"/>
      <c r="XBC23" s="67"/>
      <c r="XBD23" s="67"/>
      <c r="XBE23" s="67"/>
      <c r="XBF23" s="67"/>
      <c r="XBG23" s="67"/>
      <c r="XBH23" s="67"/>
      <c r="XBI23" s="67"/>
      <c r="XBJ23" s="67"/>
      <c r="XBK23" s="67"/>
      <c r="XBL23" s="67"/>
      <c r="XBM23" s="67"/>
      <c r="XBN23" s="67"/>
      <c r="XBO23" s="67"/>
      <c r="XBP23" s="67"/>
      <c r="XBQ23" s="67"/>
      <c r="XBR23" s="67"/>
      <c r="XBS23" s="67"/>
      <c r="XBT23" s="67"/>
      <c r="XBU23" s="67"/>
      <c r="XBV23" s="67"/>
      <c r="XBW23" s="67"/>
      <c r="XBX23" s="67"/>
      <c r="XBY23" s="67"/>
      <c r="XBZ23" s="67"/>
      <c r="XCA23" s="67"/>
      <c r="XCB23" s="67"/>
      <c r="XCC23" s="67"/>
      <c r="XCD23" s="67"/>
      <c r="XCE23" s="67"/>
      <c r="XCF23" s="67"/>
      <c r="XCG23" s="67"/>
      <c r="XCH23" s="67"/>
      <c r="XCI23" s="67"/>
      <c r="XCJ23" s="67"/>
      <c r="XCK23" s="67"/>
      <c r="XCL23" s="67"/>
      <c r="XCM23" s="67"/>
      <c r="XCN23" s="67"/>
      <c r="XCO23" s="67"/>
      <c r="XCP23" s="67"/>
      <c r="XCQ23" s="67"/>
      <c r="XCR23" s="67"/>
      <c r="XCS23" s="67"/>
      <c r="XCT23" s="67"/>
      <c r="XCU23" s="67"/>
      <c r="XCV23" s="67"/>
      <c r="XCW23" s="67"/>
      <c r="XCX23" s="67"/>
      <c r="XCY23" s="67"/>
      <c r="XCZ23" s="67"/>
      <c r="XDA23" s="67"/>
      <c r="XDB23" s="67"/>
      <c r="XDC23" s="67"/>
      <c r="XDD23" s="67"/>
      <c r="XDE23" s="67"/>
      <c r="XDF23" s="67"/>
      <c r="XDG23" s="67"/>
      <c r="XDH23" s="67"/>
      <c r="XDI23" s="67"/>
      <c r="XDJ23" s="67"/>
      <c r="XDK23" s="67"/>
      <c r="XDL23" s="67"/>
      <c r="XDM23" s="67"/>
      <c r="XDN23" s="67"/>
      <c r="XDO23" s="67"/>
      <c r="XDP23" s="67"/>
      <c r="XDQ23" s="67"/>
      <c r="XDR23" s="67"/>
      <c r="XDS23" s="67"/>
      <c r="XDT23" s="67"/>
      <c r="XDU23" s="67"/>
      <c r="XDV23" s="67"/>
      <c r="XDW23" s="67"/>
      <c r="XDX23" s="67"/>
      <c r="XDY23" s="67"/>
      <c r="XDZ23" s="67"/>
      <c r="XEA23" s="67"/>
      <c r="XEB23" s="67"/>
      <c r="XEC23" s="67"/>
      <c r="XED23" s="67"/>
      <c r="XEE23" s="67"/>
      <c r="XEF23" s="67"/>
      <c r="XEG23" s="67"/>
      <c r="XEH23" s="67"/>
      <c r="XEI23" s="67"/>
      <c r="XEJ23" s="67"/>
      <c r="XEK23" s="67"/>
      <c r="XEL23" s="67"/>
      <c r="XEM23" s="67"/>
      <c r="XEN23" s="67"/>
      <c r="XEO23" s="67"/>
      <c r="XEP23" s="67"/>
      <c r="XEQ23" s="67"/>
      <c r="XER23" s="67"/>
      <c r="XES23" s="67"/>
      <c r="XET23" s="67"/>
      <c r="XEU23" s="67"/>
      <c r="XEV23" s="67"/>
      <c r="XEW23" s="67"/>
      <c r="XEX23" s="67"/>
      <c r="XEY23" s="67"/>
      <c r="XEZ23" s="67"/>
      <c r="XFA23" s="67"/>
      <c r="XFB23" s="67"/>
      <c r="XFC23" s="67"/>
      <c r="XFD23" s="67"/>
    </row>
  </sheetData>
  <mergeCells count="1">
    <mergeCell ref="A2:D2"/>
  </mergeCells>
  <conditionalFormatting sqref="D5">
    <cfRule type="cellIs" dxfId="0" priority="2" stopIfTrue="1" operator="lessThan">
      <formula>0</formula>
    </cfRule>
  </conditionalFormatting>
  <conditionalFormatting sqref="A5:A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3" fitToHeight="0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workbookViewId="0">
      <selection activeCell="F8" sqref="F8"/>
    </sheetView>
  </sheetViews>
  <sheetFormatPr defaultColWidth="8.125" defaultRowHeight="14.25" outlineLevelCol="4"/>
  <cols>
    <col min="1" max="1" width="37.125" style="39" customWidth="1"/>
    <col min="2" max="3" width="14.625" style="39" customWidth="1"/>
    <col min="4" max="4" width="18" style="73" customWidth="1"/>
    <col min="5" max="5" width="18" style="67" customWidth="1"/>
    <col min="6" max="6" width="20.75" style="39" customWidth="1"/>
    <col min="7" max="7" width="11.5" style="39" customWidth="1"/>
    <col min="8" max="16384" width="8.125" style="39"/>
  </cols>
  <sheetData>
    <row r="1" ht="19.9" customHeight="1" spans="1:1">
      <c r="A1" s="39" t="s">
        <v>982</v>
      </c>
    </row>
    <row r="2" ht="21" spans="1:4">
      <c r="A2" s="74" t="s">
        <v>983</v>
      </c>
      <c r="B2" s="74"/>
      <c r="C2" s="74"/>
      <c r="D2" s="74"/>
    </row>
    <row r="3" spans="1:4">
      <c r="A3" s="75"/>
      <c r="B3" s="38"/>
      <c r="D3" s="40" t="s">
        <v>705</v>
      </c>
    </row>
    <row r="4" s="70" customFormat="1" ht="45.75" customHeight="1" spans="1:4">
      <c r="A4" s="76" t="s">
        <v>706</v>
      </c>
      <c r="B4" s="42" t="s">
        <v>59</v>
      </c>
      <c r="C4" s="43" t="s">
        <v>60</v>
      </c>
      <c r="D4" s="43" t="s">
        <v>61</v>
      </c>
    </row>
    <row r="5" s="71" customFormat="1" ht="22.9" customHeight="1" spans="1:5">
      <c r="A5" s="68" t="s">
        <v>984</v>
      </c>
      <c r="B5" s="77"/>
      <c r="C5" s="77"/>
      <c r="D5" s="78"/>
      <c r="E5" s="39"/>
    </row>
    <row r="6" s="71" customFormat="1" ht="22.9" customHeight="1" spans="1:5">
      <c r="A6" s="68" t="s">
        <v>985</v>
      </c>
      <c r="B6" s="79">
        <v>216705</v>
      </c>
      <c r="C6" s="80">
        <v>199099</v>
      </c>
      <c r="D6" s="81">
        <f t="shared" ref="D6:D12" si="0">B6/C6*100</f>
        <v>108.842836980598</v>
      </c>
      <c r="E6" s="39"/>
    </row>
    <row r="7" s="71" customFormat="1" ht="22.9" customHeight="1" spans="1:5">
      <c r="A7" s="68" t="s">
        <v>986</v>
      </c>
      <c r="B7" s="79">
        <v>412654</v>
      </c>
      <c r="C7" s="80">
        <v>393735</v>
      </c>
      <c r="D7" s="81">
        <f t="shared" si="0"/>
        <v>104.805008444766</v>
      </c>
      <c r="E7" s="39"/>
    </row>
    <row r="8" s="71" customFormat="1" ht="33.6" customHeight="1" spans="1:5">
      <c r="A8" s="68" t="s">
        <v>987</v>
      </c>
      <c r="B8" s="80">
        <v>422303</v>
      </c>
      <c r="C8" s="80">
        <v>434356</v>
      </c>
      <c r="D8" s="81">
        <f t="shared" si="0"/>
        <v>97.2250872556152</v>
      </c>
      <c r="E8" s="39"/>
    </row>
    <row r="9" s="71" customFormat="1" ht="22.9" customHeight="1" spans="1:5">
      <c r="A9" s="68" t="s">
        <v>988</v>
      </c>
      <c r="B9" s="79">
        <v>537032</v>
      </c>
      <c r="C9" s="80">
        <v>515538</v>
      </c>
      <c r="D9" s="81">
        <f t="shared" si="0"/>
        <v>104.169236797287</v>
      </c>
      <c r="E9" s="39"/>
    </row>
    <row r="10" s="72" customFormat="1" ht="22.9" customHeight="1" spans="1:5">
      <c r="A10" s="68" t="s">
        <v>989</v>
      </c>
      <c r="B10" s="80">
        <v>42505</v>
      </c>
      <c r="C10" s="80">
        <v>34658</v>
      </c>
      <c r="D10" s="81">
        <f t="shared" si="0"/>
        <v>122.641237232385</v>
      </c>
      <c r="E10" s="67"/>
    </row>
    <row r="11" s="71" customFormat="1" ht="22.9" customHeight="1" spans="1:5">
      <c r="A11" s="68" t="s">
        <v>990</v>
      </c>
      <c r="B11" s="80">
        <v>22552</v>
      </c>
      <c r="C11" s="80">
        <v>63796</v>
      </c>
      <c r="D11" s="81">
        <f t="shared" si="0"/>
        <v>35.350178694589</v>
      </c>
      <c r="E11" s="67"/>
    </row>
    <row r="12" s="72" customFormat="1" ht="22.9" customHeight="1" spans="1:5">
      <c r="A12" s="82" t="s">
        <v>628</v>
      </c>
      <c r="B12" s="83">
        <f>SUM(B5:B11)</f>
        <v>1653751</v>
      </c>
      <c r="C12" s="83">
        <f>SUM(C5:C11)</f>
        <v>1641182</v>
      </c>
      <c r="D12" s="84">
        <f t="shared" si="0"/>
        <v>100.76585046631</v>
      </c>
      <c r="E12" s="67"/>
    </row>
  </sheetData>
  <mergeCells count="1">
    <mergeCell ref="A2:D2"/>
  </mergeCells>
  <conditionalFormatting sqref="D5">
    <cfRule type="cellIs" dxfId="0" priority="2" stopIfTrue="1" operator="lessThan">
      <formula>0</formula>
    </cfRule>
  </conditionalFormatting>
  <conditionalFormatting sqref="A5:A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7"/>
  <sheetViews>
    <sheetView workbookViewId="0">
      <selection activeCell="D47" sqref="D47"/>
    </sheetView>
  </sheetViews>
  <sheetFormatPr defaultColWidth="9" defaultRowHeight="14.25"/>
  <cols>
    <col min="1" max="1" width="37.375" style="34" customWidth="1"/>
    <col min="2" max="2" width="14.125" style="35" customWidth="1"/>
    <col min="3" max="3" width="14.125" style="34" customWidth="1"/>
    <col min="4" max="4" width="18.125" style="34" customWidth="1"/>
    <col min="5" max="16384" width="9" style="34"/>
  </cols>
  <sheetData>
    <row r="1" ht="19.35" customHeight="1" spans="1:1">
      <c r="A1" s="34" t="s">
        <v>991</v>
      </c>
    </row>
    <row r="2" ht="24.75" customHeight="1" spans="1:4">
      <c r="A2" s="36" t="s">
        <v>992</v>
      </c>
      <c r="B2" s="36"/>
      <c r="C2" s="36"/>
      <c r="D2" s="36"/>
    </row>
    <row r="3" ht="17.45" customHeight="1" spans="1:4">
      <c r="A3" s="37"/>
      <c r="B3" s="38"/>
      <c r="C3" s="39"/>
      <c r="D3" s="40" t="s">
        <v>705</v>
      </c>
    </row>
    <row r="4" ht="36.75" customHeight="1" spans="1:4">
      <c r="A4" s="41" t="s">
        <v>993</v>
      </c>
      <c r="B4" s="42" t="s">
        <v>59</v>
      </c>
      <c r="C4" s="43" t="s">
        <v>60</v>
      </c>
      <c r="D4" s="43" t="s">
        <v>61</v>
      </c>
    </row>
    <row r="5" ht="20.45" customHeight="1" spans="1:4">
      <c r="A5" s="44" t="s">
        <v>974</v>
      </c>
      <c r="B5" s="60"/>
      <c r="C5" s="60"/>
      <c r="D5" s="61"/>
    </row>
    <row r="6" ht="20.45" customHeight="1" spans="1:4">
      <c r="A6" s="47" t="s">
        <v>994</v>
      </c>
      <c r="B6" s="60"/>
      <c r="C6" s="60"/>
      <c r="D6" s="61"/>
    </row>
    <row r="7" ht="20.45" customHeight="1" spans="1:4">
      <c r="A7" s="47" t="s">
        <v>995</v>
      </c>
      <c r="B7" s="60"/>
      <c r="C7" s="60"/>
      <c r="D7" s="61"/>
    </row>
    <row r="8" ht="20.45" customHeight="1" spans="1:4">
      <c r="A8" s="47" t="s">
        <v>996</v>
      </c>
      <c r="B8" s="62"/>
      <c r="C8" s="62"/>
      <c r="D8" s="63"/>
    </row>
    <row r="9" ht="20.45" customHeight="1" spans="1:4">
      <c r="A9" s="47" t="s">
        <v>997</v>
      </c>
      <c r="B9" s="62"/>
      <c r="C9" s="62"/>
      <c r="D9" s="63"/>
    </row>
    <row r="10" ht="20.45" customHeight="1" spans="1:4">
      <c r="A10" s="64" t="s">
        <v>998</v>
      </c>
      <c r="B10" s="62"/>
      <c r="C10" s="62"/>
      <c r="D10" s="65"/>
    </row>
    <row r="11" ht="20.45" customHeight="1" spans="1:9">
      <c r="A11" s="44" t="s">
        <v>975</v>
      </c>
      <c r="B11" s="66">
        <f>SUM(B12:B15)</f>
        <v>13139</v>
      </c>
      <c r="C11" s="66">
        <f>SUM(C12:C15)</f>
        <v>11194</v>
      </c>
      <c r="D11" s="49">
        <f>B11/C11*100</f>
        <v>117.375379667679</v>
      </c>
      <c r="G11" s="67"/>
      <c r="H11" s="67"/>
      <c r="I11" s="67"/>
    </row>
    <row r="12" ht="20.45" customHeight="1" spans="1:9">
      <c r="A12" s="47" t="s">
        <v>994</v>
      </c>
      <c r="B12" s="48">
        <v>2338</v>
      </c>
      <c r="C12" s="48">
        <v>2308</v>
      </c>
      <c r="D12" s="49">
        <f>B12/C12*100</f>
        <v>101.299826689775</v>
      </c>
      <c r="G12" s="67"/>
      <c r="H12" s="67"/>
      <c r="I12" s="67"/>
    </row>
    <row r="13" ht="20.45" customHeight="1" spans="1:9">
      <c r="A13" s="47" t="s">
        <v>995</v>
      </c>
      <c r="B13" s="66">
        <v>8662</v>
      </c>
      <c r="C13" s="66">
        <v>7967</v>
      </c>
      <c r="D13" s="49">
        <f>B13/C13*100</f>
        <v>108.723484373039</v>
      </c>
      <c r="G13" s="67"/>
      <c r="H13" s="67"/>
      <c r="I13" s="67"/>
    </row>
    <row r="14" ht="20.45" customHeight="1" spans="1:9">
      <c r="A14" s="47" t="s">
        <v>996</v>
      </c>
      <c r="B14" s="66">
        <v>1120</v>
      </c>
      <c r="C14" s="66">
        <v>357</v>
      </c>
      <c r="D14" s="49">
        <f>B14/C14*100</f>
        <v>313.725490196078</v>
      </c>
      <c r="G14" s="67"/>
      <c r="H14" s="67"/>
      <c r="I14" s="67"/>
    </row>
    <row r="15" ht="20.45" customHeight="1" spans="1:9">
      <c r="A15" s="47" t="s">
        <v>997</v>
      </c>
      <c r="B15" s="66">
        <v>1019</v>
      </c>
      <c r="C15" s="66">
        <v>562</v>
      </c>
      <c r="D15" s="49">
        <f>B15/C15*100</f>
        <v>181.316725978648</v>
      </c>
      <c r="G15" s="67"/>
      <c r="H15" s="67"/>
      <c r="I15" s="67"/>
    </row>
    <row r="16" ht="20.45" customHeight="1" spans="1:9">
      <c r="A16" s="64" t="s">
        <v>998</v>
      </c>
      <c r="B16" s="53"/>
      <c r="C16" s="48"/>
      <c r="D16" s="49"/>
      <c r="G16" s="67"/>
      <c r="H16" s="67"/>
      <c r="I16" s="67"/>
    </row>
    <row r="17" ht="20.45" customHeight="1" spans="1:9">
      <c r="A17" s="44" t="s">
        <v>976</v>
      </c>
      <c r="B17" s="66">
        <f>SUM(B18:B21)</f>
        <v>90943</v>
      </c>
      <c r="C17" s="66">
        <f>SUM(C18:C21)</f>
        <v>91541</v>
      </c>
      <c r="D17" s="49">
        <f>B17/C17*100</f>
        <v>99.3467408046668</v>
      </c>
      <c r="G17" s="67"/>
      <c r="H17" s="67"/>
      <c r="I17" s="67"/>
    </row>
    <row r="18" ht="20.45" customHeight="1" spans="1:9">
      <c r="A18" s="68" t="s">
        <v>994</v>
      </c>
      <c r="B18" s="66">
        <v>53243</v>
      </c>
      <c r="C18" s="66">
        <v>54807</v>
      </c>
      <c r="D18" s="49">
        <f>B18/C18*100</f>
        <v>97.146349918806</v>
      </c>
      <c r="G18" s="67"/>
      <c r="H18" s="67"/>
      <c r="I18" s="67"/>
    </row>
    <row r="19" ht="20.45" customHeight="1" spans="1:9">
      <c r="A19" s="68" t="s">
        <v>995</v>
      </c>
      <c r="B19" s="66">
        <v>36350</v>
      </c>
      <c r="C19" s="66">
        <v>31425</v>
      </c>
      <c r="D19" s="49">
        <f>B19/C19*100</f>
        <v>115.672235481305</v>
      </c>
      <c r="G19" s="67"/>
      <c r="H19" s="67"/>
      <c r="I19" s="67"/>
    </row>
    <row r="20" ht="20.45" customHeight="1" spans="1:9">
      <c r="A20" s="68" t="s">
        <v>996</v>
      </c>
      <c r="B20" s="66">
        <v>80</v>
      </c>
      <c r="C20" s="66">
        <v>242</v>
      </c>
      <c r="D20" s="49">
        <f>B20/C20*100</f>
        <v>33.0578512396694</v>
      </c>
      <c r="G20" s="67"/>
      <c r="H20" s="67"/>
      <c r="I20" s="67"/>
    </row>
    <row r="21" ht="20.45" customHeight="1" spans="1:9">
      <c r="A21" s="68" t="s">
        <v>997</v>
      </c>
      <c r="B21" s="66">
        <v>1270</v>
      </c>
      <c r="C21" s="66">
        <v>5067</v>
      </c>
      <c r="D21" s="49">
        <f>B21/C21*100</f>
        <v>25.0641405170712</v>
      </c>
      <c r="G21" s="67"/>
      <c r="H21" s="67"/>
      <c r="I21" s="67"/>
    </row>
    <row r="22" ht="20.45" customHeight="1" spans="1:9">
      <c r="A22" s="69" t="s">
        <v>998</v>
      </c>
      <c r="B22" s="53"/>
      <c r="C22" s="48"/>
      <c r="D22" s="49"/>
      <c r="G22" s="67"/>
      <c r="H22" s="67"/>
      <c r="I22" s="67"/>
    </row>
    <row r="23" ht="20.45" customHeight="1" spans="1:9">
      <c r="A23" s="44" t="s">
        <v>999</v>
      </c>
      <c r="B23" s="66">
        <f>SUM(B24:B27)</f>
        <v>587928</v>
      </c>
      <c r="C23" s="66">
        <f>SUM(C24:C27)</f>
        <v>518336</v>
      </c>
      <c r="D23" s="49">
        <f>B23/C23*100</f>
        <v>113.426040251883</v>
      </c>
      <c r="G23" s="67"/>
      <c r="H23" s="67"/>
      <c r="I23" s="67"/>
    </row>
    <row r="24" ht="20.45" customHeight="1" spans="1:9">
      <c r="A24" s="68" t="s">
        <v>994</v>
      </c>
      <c r="B24" s="66">
        <v>528468</v>
      </c>
      <c r="C24" s="66">
        <v>503825</v>
      </c>
      <c r="D24" s="49">
        <f>B24/C24*100</f>
        <v>104.891182454225</v>
      </c>
      <c r="G24" s="67"/>
      <c r="H24" s="67"/>
      <c r="I24" s="67"/>
    </row>
    <row r="25" ht="20.45" customHeight="1" spans="1:9">
      <c r="A25" s="68" t="s">
        <v>995</v>
      </c>
      <c r="B25" s="53"/>
      <c r="C25" s="48"/>
      <c r="D25" s="49"/>
      <c r="G25" s="67"/>
      <c r="H25" s="67"/>
      <c r="I25" s="67"/>
    </row>
    <row r="26" ht="20.45" customHeight="1" spans="1:9">
      <c r="A26" s="68" t="s">
        <v>996</v>
      </c>
      <c r="B26" s="66">
        <v>56842</v>
      </c>
      <c r="C26" s="66">
        <v>7465</v>
      </c>
      <c r="D26" s="49">
        <f>B26/C26*100</f>
        <v>761.446751507033</v>
      </c>
      <c r="G26" s="67"/>
      <c r="H26" s="67"/>
      <c r="I26" s="67"/>
    </row>
    <row r="27" ht="20.45" customHeight="1" spans="1:9">
      <c r="A27" s="68" t="s">
        <v>997</v>
      </c>
      <c r="B27" s="66">
        <v>2618</v>
      </c>
      <c r="C27" s="66">
        <v>7046</v>
      </c>
      <c r="D27" s="49">
        <f>B27/C27*100</f>
        <v>37.1558330967925</v>
      </c>
      <c r="G27" s="67"/>
      <c r="H27" s="67"/>
      <c r="I27" s="67"/>
    </row>
    <row r="28" ht="20.45" customHeight="1" spans="1:9">
      <c r="A28" s="69" t="s">
        <v>998</v>
      </c>
      <c r="B28" s="53"/>
      <c r="C28" s="48"/>
      <c r="D28" s="49"/>
      <c r="G28" s="67"/>
      <c r="H28" s="67"/>
      <c r="I28" s="67"/>
    </row>
    <row r="29" ht="20.45" customHeight="1" spans="1:9">
      <c r="A29" s="44" t="s">
        <v>978</v>
      </c>
      <c r="B29" s="66">
        <f>SUM(B30:B33)</f>
        <v>574219</v>
      </c>
      <c r="C29" s="66">
        <f>SUM(C30:C33)</f>
        <v>535191</v>
      </c>
      <c r="D29" s="49">
        <f>B29/C29*100</f>
        <v>107.292349833985</v>
      </c>
      <c r="G29" s="67"/>
      <c r="H29" s="67"/>
      <c r="I29" s="67"/>
    </row>
    <row r="30" ht="20.45" customHeight="1" spans="1:9">
      <c r="A30" s="47" t="s">
        <v>994</v>
      </c>
      <c r="B30" s="66">
        <v>201019</v>
      </c>
      <c r="C30" s="66">
        <v>176653</v>
      </c>
      <c r="D30" s="49">
        <f>B30/C30*100</f>
        <v>113.793142488381</v>
      </c>
      <c r="G30" s="67"/>
      <c r="H30" s="67"/>
      <c r="I30" s="67"/>
    </row>
    <row r="31" ht="20.45" customHeight="1" spans="1:9">
      <c r="A31" s="47" t="s">
        <v>995</v>
      </c>
      <c r="B31" s="66">
        <v>371581</v>
      </c>
      <c r="C31" s="66">
        <v>353306</v>
      </c>
      <c r="D31" s="49">
        <f>B31/C31*100</f>
        <v>105.172569953525</v>
      </c>
      <c r="G31" s="67"/>
      <c r="H31" s="67"/>
      <c r="I31" s="67"/>
    </row>
    <row r="32" ht="20.45" customHeight="1" spans="1:9">
      <c r="A32" s="47" t="s">
        <v>996</v>
      </c>
      <c r="B32" s="66">
        <v>1619</v>
      </c>
      <c r="C32" s="66">
        <v>1612</v>
      </c>
      <c r="D32" s="49">
        <f>B32/C32*100</f>
        <v>100.434243176179</v>
      </c>
      <c r="G32" s="67"/>
      <c r="H32" s="67"/>
      <c r="I32" s="67"/>
    </row>
    <row r="33" ht="20.45" customHeight="1" spans="1:9">
      <c r="A33" s="47" t="s">
        <v>997</v>
      </c>
      <c r="B33" s="53"/>
      <c r="C33" s="66">
        <v>3620</v>
      </c>
      <c r="D33" s="49"/>
      <c r="G33" s="67"/>
      <c r="H33" s="67"/>
      <c r="I33" s="67"/>
    </row>
    <row r="34" ht="20.45" customHeight="1" spans="1:9">
      <c r="A34" s="64" t="s">
        <v>998</v>
      </c>
      <c r="B34" s="53"/>
      <c r="C34" s="48"/>
      <c r="D34" s="49"/>
      <c r="G34" s="67"/>
      <c r="H34" s="67"/>
      <c r="I34" s="67"/>
    </row>
    <row r="35" ht="20.45" customHeight="1" spans="1:9">
      <c r="A35" s="44" t="s">
        <v>979</v>
      </c>
      <c r="B35" s="66">
        <f>SUM(B36:B38)</f>
        <v>45847</v>
      </c>
      <c r="C35" s="66">
        <f>SUM(C36:C38)</f>
        <v>32606</v>
      </c>
      <c r="D35" s="49">
        <f>B35/C35*100</f>
        <v>140.609090351469</v>
      </c>
      <c r="G35" s="67"/>
      <c r="H35" s="67"/>
      <c r="I35" s="67"/>
    </row>
    <row r="36" ht="20.45" customHeight="1" spans="1:9">
      <c r="A36" s="47" t="s">
        <v>994</v>
      </c>
      <c r="B36" s="66">
        <v>44039</v>
      </c>
      <c r="C36" s="66">
        <v>25156</v>
      </c>
      <c r="D36" s="49">
        <f>B36/C36*100</f>
        <v>175.063603116553</v>
      </c>
      <c r="G36" s="67"/>
      <c r="H36" s="67"/>
      <c r="I36" s="67"/>
    </row>
    <row r="37" ht="20.45" customHeight="1" spans="1:9">
      <c r="A37" s="47" t="s">
        <v>995</v>
      </c>
      <c r="B37" s="53"/>
      <c r="C37" s="48"/>
      <c r="D37" s="49"/>
      <c r="G37" s="67"/>
      <c r="H37" s="67"/>
      <c r="I37" s="67"/>
    </row>
    <row r="38" ht="20.45" customHeight="1" spans="1:9">
      <c r="A38" s="47" t="s">
        <v>996</v>
      </c>
      <c r="B38" s="66">
        <v>1808</v>
      </c>
      <c r="C38" s="66">
        <v>7450</v>
      </c>
      <c r="D38" s="49">
        <f>B38/C38*100</f>
        <v>24.2684563758389</v>
      </c>
      <c r="G38" s="67"/>
      <c r="H38" s="67"/>
      <c r="I38" s="67"/>
    </row>
    <row r="39" ht="20.45" customHeight="1" spans="1:9">
      <c r="A39" s="47" t="s">
        <v>997</v>
      </c>
      <c r="B39" s="53"/>
      <c r="C39" s="48"/>
      <c r="D39" s="49"/>
      <c r="G39" s="67"/>
      <c r="H39" s="67"/>
      <c r="I39" s="67"/>
    </row>
    <row r="40" ht="20.45" customHeight="1" spans="1:9">
      <c r="A40" s="47" t="s">
        <v>998</v>
      </c>
      <c r="B40" s="53"/>
      <c r="C40" s="48"/>
      <c r="D40" s="49"/>
      <c r="G40" s="67"/>
      <c r="H40" s="67"/>
      <c r="I40" s="67"/>
    </row>
    <row r="41" ht="20.45" customHeight="1" spans="1:9">
      <c r="A41" s="44" t="s">
        <v>980</v>
      </c>
      <c r="B41" s="66">
        <f>SUM(B42:B45)</f>
        <v>35920</v>
      </c>
      <c r="C41" s="66">
        <f>SUM(C42:C45)</f>
        <v>49405</v>
      </c>
      <c r="D41" s="49">
        <f>B41/C41*100</f>
        <v>72.7051917822083</v>
      </c>
      <c r="G41" s="67"/>
      <c r="H41" s="67"/>
      <c r="I41" s="67"/>
    </row>
    <row r="42" ht="20.45" customHeight="1" spans="1:9">
      <c r="A42" s="47" t="s">
        <v>994</v>
      </c>
      <c r="B42" s="66">
        <v>32900</v>
      </c>
      <c r="C42" s="66">
        <v>30493</v>
      </c>
      <c r="D42" s="49">
        <f>B42/C42*100</f>
        <v>107.893614928016</v>
      </c>
      <c r="G42" s="67"/>
      <c r="H42" s="67"/>
      <c r="I42" s="67"/>
    </row>
    <row r="43" ht="20.45" customHeight="1" spans="1:4">
      <c r="A43" s="47" t="s">
        <v>995</v>
      </c>
      <c r="B43" s="53"/>
      <c r="C43" s="48"/>
      <c r="D43" s="49"/>
    </row>
    <row r="44" ht="20.45" customHeight="1" spans="1:4">
      <c r="A44" s="47" t="s">
        <v>996</v>
      </c>
      <c r="B44" s="66">
        <v>2800</v>
      </c>
      <c r="C44" s="66">
        <v>18690</v>
      </c>
      <c r="D44" s="49">
        <f>B44/C44*100</f>
        <v>14.9812734082397</v>
      </c>
    </row>
    <row r="45" ht="20.45" customHeight="1" spans="1:4">
      <c r="A45" s="47" t="s">
        <v>997</v>
      </c>
      <c r="B45" s="66">
        <v>220</v>
      </c>
      <c r="C45" s="66">
        <v>222</v>
      </c>
      <c r="D45" s="49">
        <f>B45/C45*100</f>
        <v>99.0990990990991</v>
      </c>
    </row>
    <row r="46" ht="20.45" customHeight="1" spans="1:4">
      <c r="A46" s="47" t="s">
        <v>998</v>
      </c>
      <c r="B46" s="53"/>
      <c r="C46" s="48"/>
      <c r="D46" s="49"/>
    </row>
    <row r="47" ht="19.5" customHeight="1" spans="1:4">
      <c r="A47" s="57" t="s">
        <v>801</v>
      </c>
      <c r="B47" s="58">
        <f>B5+B11+B17+B23+B29+B35+B41</f>
        <v>1347996</v>
      </c>
      <c r="C47" s="58">
        <f>C5+C11+C17+C23+C29+C35+C41</f>
        <v>1238273</v>
      </c>
      <c r="D47" s="59">
        <f>B47/C47*100</f>
        <v>108.860970076873</v>
      </c>
    </row>
  </sheetData>
  <mergeCells count="1">
    <mergeCell ref="A2:D2"/>
  </mergeCells>
  <conditionalFormatting sqref="A5:A16">
    <cfRule type="expression" dxfId="1" priority="4" stopIfTrue="1">
      <formula>"len($A:$A)=3"</formula>
    </cfRule>
  </conditionalFormatting>
  <conditionalFormatting sqref="A30:A35">
    <cfRule type="expression" dxfId="1" priority="3" stopIfTrue="1">
      <formula>"len($A:$A)=3"</formula>
    </cfRule>
  </conditionalFormatting>
  <conditionalFormatting sqref="A36:A40">
    <cfRule type="expression" dxfId="1" priority="2" stopIfTrue="1">
      <formula>"len($A:$A)=3"</formula>
    </cfRule>
  </conditionalFormatting>
  <conditionalFormatting sqref="A42:A46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7" fitToHeight="0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8"/>
  <sheetViews>
    <sheetView topLeftCell="A13" workbookViewId="0">
      <selection activeCell="D38" sqref="D38"/>
    </sheetView>
  </sheetViews>
  <sheetFormatPr defaultColWidth="9" defaultRowHeight="14.25" outlineLevelCol="3"/>
  <cols>
    <col min="1" max="1" width="46" style="34" customWidth="1"/>
    <col min="2" max="2" width="13" style="35" customWidth="1"/>
    <col min="3" max="3" width="13.375" style="34" customWidth="1"/>
    <col min="4" max="4" width="17.375" style="34" customWidth="1"/>
    <col min="5" max="16384" width="9" style="34"/>
  </cols>
  <sheetData>
    <row r="1" ht="19.35" customHeight="1" spans="1:1">
      <c r="A1" s="34" t="s">
        <v>1000</v>
      </c>
    </row>
    <row r="2" ht="26.45" customHeight="1" spans="1:4">
      <c r="A2" s="36" t="s">
        <v>1001</v>
      </c>
      <c r="B2" s="36"/>
      <c r="C2" s="36"/>
      <c r="D2" s="36"/>
    </row>
    <row r="3" ht="17.45" customHeight="1" spans="1:4">
      <c r="A3" s="37"/>
      <c r="B3" s="38"/>
      <c r="C3" s="39"/>
      <c r="D3" s="40" t="s">
        <v>705</v>
      </c>
    </row>
    <row r="4" ht="44.45" customHeight="1" spans="1:4">
      <c r="A4" s="41" t="s">
        <v>993</v>
      </c>
      <c r="B4" s="42" t="s">
        <v>59</v>
      </c>
      <c r="C4" s="43" t="s">
        <v>60</v>
      </c>
      <c r="D4" s="43" t="s">
        <v>61</v>
      </c>
    </row>
    <row r="5" ht="22.9" customHeight="1" spans="1:4">
      <c r="A5" s="44" t="s">
        <v>984</v>
      </c>
      <c r="B5" s="45"/>
      <c r="C5" s="45"/>
      <c r="D5" s="46"/>
    </row>
    <row r="6" ht="22.9" customHeight="1" spans="1:4">
      <c r="A6" s="47" t="s">
        <v>1002</v>
      </c>
      <c r="B6" s="45"/>
      <c r="C6" s="45"/>
      <c r="D6" s="46"/>
    </row>
    <row r="7" ht="22.9" customHeight="1" spans="1:4">
      <c r="A7" s="47" t="s">
        <v>1003</v>
      </c>
      <c r="B7" s="45"/>
      <c r="C7" s="45"/>
      <c r="D7" s="46"/>
    </row>
    <row r="8" ht="22.9" customHeight="1" spans="1:4">
      <c r="A8" s="47" t="s">
        <v>1004</v>
      </c>
      <c r="B8" s="45"/>
      <c r="C8" s="45"/>
      <c r="D8" s="46"/>
    </row>
    <row r="9" ht="22.9" customHeight="1" spans="1:4">
      <c r="A9" s="47" t="s">
        <v>1005</v>
      </c>
      <c r="B9" s="45"/>
      <c r="C9" s="45"/>
      <c r="D9" s="46"/>
    </row>
    <row r="10" ht="22.9" customHeight="1" spans="1:4">
      <c r="A10" s="44" t="s">
        <v>985</v>
      </c>
      <c r="B10" s="48">
        <v>8183</v>
      </c>
      <c r="C10" s="48">
        <v>7260</v>
      </c>
      <c r="D10" s="49">
        <f t="shared" ref="D10:D20" si="0">B10/C10*100</f>
        <v>112.71349862259</v>
      </c>
    </row>
    <row r="11" ht="22.9" customHeight="1" spans="1:4">
      <c r="A11" s="50" t="s">
        <v>1006</v>
      </c>
      <c r="B11" s="48">
        <v>7029</v>
      </c>
      <c r="C11" s="48">
        <v>6310</v>
      </c>
      <c r="D11" s="49">
        <f t="shared" si="0"/>
        <v>111.394611727417</v>
      </c>
    </row>
    <row r="12" ht="22.9" customHeight="1" spans="1:4">
      <c r="A12" s="50" t="s">
        <v>1007</v>
      </c>
      <c r="B12" s="48">
        <v>729</v>
      </c>
      <c r="C12" s="48">
        <v>604</v>
      </c>
      <c r="D12" s="49">
        <f t="shared" si="0"/>
        <v>120.695364238411</v>
      </c>
    </row>
    <row r="13" ht="22.9" customHeight="1" spans="1:4">
      <c r="A13" s="50" t="s">
        <v>1008</v>
      </c>
      <c r="B13" s="48">
        <v>418</v>
      </c>
      <c r="C13" s="48">
        <v>340</v>
      </c>
      <c r="D13" s="49">
        <f t="shared" si="0"/>
        <v>122.941176470588</v>
      </c>
    </row>
    <row r="14" ht="22.9" customHeight="1" spans="1:4">
      <c r="A14" s="50" t="s">
        <v>1009</v>
      </c>
      <c r="B14" s="48">
        <v>7</v>
      </c>
      <c r="C14" s="48">
        <v>6</v>
      </c>
      <c r="D14" s="49">
        <f t="shared" si="0"/>
        <v>116.666666666667</v>
      </c>
    </row>
    <row r="15" ht="22.9" customHeight="1" spans="1:4">
      <c r="A15" s="44" t="s">
        <v>986</v>
      </c>
      <c r="B15" s="48">
        <v>93298</v>
      </c>
      <c r="C15" s="48">
        <v>90915</v>
      </c>
      <c r="D15" s="49">
        <f t="shared" si="0"/>
        <v>102.621129626574</v>
      </c>
    </row>
    <row r="16" ht="22.9" customHeight="1" spans="1:4">
      <c r="A16" s="51" t="s">
        <v>1010</v>
      </c>
      <c r="B16" s="48">
        <v>88972</v>
      </c>
      <c r="C16" s="48">
        <v>81441</v>
      </c>
      <c r="D16" s="49">
        <f t="shared" si="0"/>
        <v>109.247185078769</v>
      </c>
    </row>
    <row r="17" ht="22.9" customHeight="1" spans="1:4">
      <c r="A17" s="51" t="s">
        <v>1011</v>
      </c>
      <c r="B17" s="48">
        <v>4326</v>
      </c>
      <c r="C17" s="48">
        <v>9474</v>
      </c>
      <c r="D17" s="49">
        <f t="shared" si="0"/>
        <v>45.6618112729576</v>
      </c>
    </row>
    <row r="18" ht="22.9" customHeight="1" spans="1:4">
      <c r="A18" s="44" t="s">
        <v>987</v>
      </c>
      <c r="B18" s="48">
        <v>422303</v>
      </c>
      <c r="C18" s="48">
        <v>434356</v>
      </c>
      <c r="D18" s="49">
        <f t="shared" si="0"/>
        <v>97.2250872556152</v>
      </c>
    </row>
    <row r="19" ht="22.9" customHeight="1" spans="1:4">
      <c r="A19" s="52" t="s">
        <v>1012</v>
      </c>
      <c r="B19" s="48">
        <v>269423</v>
      </c>
      <c r="C19" s="48">
        <v>294551</v>
      </c>
      <c r="D19" s="49">
        <f t="shared" si="0"/>
        <v>91.4690495024631</v>
      </c>
    </row>
    <row r="20" ht="22.9" customHeight="1" spans="1:4">
      <c r="A20" s="52" t="s">
        <v>1013</v>
      </c>
      <c r="B20" s="48">
        <v>152880</v>
      </c>
      <c r="C20" s="48">
        <v>139805</v>
      </c>
      <c r="D20" s="49">
        <f t="shared" si="0"/>
        <v>109.352312149065</v>
      </c>
    </row>
    <row r="21" ht="22.9" customHeight="1" spans="1:4">
      <c r="A21" s="52" t="s">
        <v>1014</v>
      </c>
      <c r="B21" s="53"/>
      <c r="C21" s="48"/>
      <c r="D21" s="49"/>
    </row>
    <row r="22" ht="22.9" customHeight="1" spans="1:4">
      <c r="A22" s="44" t="s">
        <v>988</v>
      </c>
      <c r="B22" s="48">
        <v>537032</v>
      </c>
      <c r="C22" s="48">
        <v>515538</v>
      </c>
      <c r="D22" s="49">
        <f>B22/C22*100</f>
        <v>104.169236797287</v>
      </c>
    </row>
    <row r="23" ht="22.9" customHeight="1" spans="1:4">
      <c r="A23" s="54" t="s">
        <v>1015</v>
      </c>
      <c r="B23" s="48">
        <v>495514</v>
      </c>
      <c r="C23" s="48">
        <v>471919</v>
      </c>
      <c r="D23" s="49">
        <f>B23/C23*100</f>
        <v>104.999798694267</v>
      </c>
    </row>
    <row r="24" ht="22.9" customHeight="1" spans="1:4">
      <c r="A24" s="54" t="s">
        <v>1016</v>
      </c>
      <c r="B24" s="48">
        <v>36560</v>
      </c>
      <c r="C24" s="48">
        <v>23757</v>
      </c>
      <c r="D24" s="49">
        <f>B24/C24*100</f>
        <v>153.891484615061</v>
      </c>
    </row>
    <row r="25" ht="22.9" customHeight="1" spans="1:4">
      <c r="A25" s="54" t="s">
        <v>1017</v>
      </c>
      <c r="B25" s="48">
        <v>4958</v>
      </c>
      <c r="C25" s="48">
        <v>19862</v>
      </c>
      <c r="D25" s="49"/>
    </row>
    <row r="26" ht="22.9" customHeight="1" spans="1:4">
      <c r="A26" s="44" t="s">
        <v>989</v>
      </c>
      <c r="B26" s="48">
        <v>42505</v>
      </c>
      <c r="C26" s="48">
        <v>34658</v>
      </c>
      <c r="D26" s="49">
        <f>B26/C26*100</f>
        <v>122.641237232385</v>
      </c>
    </row>
    <row r="27" ht="22.9" customHeight="1" spans="1:4">
      <c r="A27" s="55" t="s">
        <v>1018</v>
      </c>
      <c r="B27" s="48">
        <v>41372</v>
      </c>
      <c r="C27" s="48">
        <v>34374</v>
      </c>
      <c r="D27" s="49">
        <f>B27/C27*100</f>
        <v>120.358410426485</v>
      </c>
    </row>
    <row r="28" ht="22.9" customHeight="1" spans="1:4">
      <c r="A28" s="55" t="s">
        <v>1019</v>
      </c>
      <c r="B28" s="53"/>
      <c r="C28" s="48"/>
      <c r="D28" s="49"/>
    </row>
    <row r="29" ht="22.9" customHeight="1" spans="1:4">
      <c r="A29" s="55" t="s">
        <v>1020</v>
      </c>
      <c r="B29" s="48">
        <v>378</v>
      </c>
      <c r="C29" s="48"/>
      <c r="D29" s="49"/>
    </row>
    <row r="30" ht="22.9" customHeight="1" spans="1:4">
      <c r="A30" s="55" t="s">
        <v>1021</v>
      </c>
      <c r="B30" s="48">
        <v>755</v>
      </c>
      <c r="C30" s="48">
        <v>284</v>
      </c>
      <c r="D30" s="49">
        <f>B30/C30*100</f>
        <v>265.845070422535</v>
      </c>
    </row>
    <row r="31" ht="22.9" customHeight="1" spans="1:4">
      <c r="A31" s="44" t="s">
        <v>990</v>
      </c>
      <c r="B31" s="48">
        <v>22552</v>
      </c>
      <c r="C31" s="48">
        <v>63796</v>
      </c>
      <c r="D31" s="49">
        <f>B31/C31*100</f>
        <v>35.350178694589</v>
      </c>
    </row>
    <row r="32" ht="22.9" customHeight="1" spans="1:4">
      <c r="A32" s="56" t="s">
        <v>1022</v>
      </c>
      <c r="B32" s="48">
        <v>8892</v>
      </c>
      <c r="C32" s="48">
        <v>8000</v>
      </c>
      <c r="D32" s="49">
        <f>B32/C32*100</f>
        <v>111.15</v>
      </c>
    </row>
    <row r="33" ht="22.9" customHeight="1" spans="1:4">
      <c r="A33" s="56" t="s">
        <v>1023</v>
      </c>
      <c r="B33" s="48">
        <v>1889</v>
      </c>
      <c r="C33" s="48">
        <v>1482</v>
      </c>
      <c r="D33" s="49">
        <f>B33/C33*100</f>
        <v>127.462887989204</v>
      </c>
    </row>
    <row r="34" ht="22.9" customHeight="1" spans="1:4">
      <c r="A34" s="56" t="s">
        <v>1004</v>
      </c>
      <c r="B34" s="48">
        <v>2</v>
      </c>
      <c r="C34" s="48"/>
      <c r="D34" s="49"/>
    </row>
    <row r="35" ht="22.9" customHeight="1" spans="1:4">
      <c r="A35" s="56" t="s">
        <v>1024</v>
      </c>
      <c r="B35" s="48">
        <v>525</v>
      </c>
      <c r="C35" s="48">
        <v>565</v>
      </c>
      <c r="D35" s="49">
        <f>B35/C35*100</f>
        <v>92.9203539823009</v>
      </c>
    </row>
    <row r="36" ht="22.9" customHeight="1" spans="1:4">
      <c r="A36" s="56" t="s">
        <v>1025</v>
      </c>
      <c r="B36" s="48">
        <v>6500</v>
      </c>
      <c r="C36" s="48">
        <v>6000</v>
      </c>
      <c r="D36" s="49"/>
    </row>
    <row r="37" ht="22.9" customHeight="1" spans="1:4">
      <c r="A37" s="56" t="s">
        <v>1026</v>
      </c>
      <c r="B37" s="48">
        <v>4744</v>
      </c>
      <c r="C37" s="48">
        <v>47749</v>
      </c>
      <c r="D37" s="49">
        <f>B37/C37*100</f>
        <v>9.93528660286079</v>
      </c>
    </row>
    <row r="38" ht="20.25" customHeight="1" spans="1:4">
      <c r="A38" s="57" t="s">
        <v>801</v>
      </c>
      <c r="B38" s="58">
        <f>B5+B10+B15+B18+B22+B26+B31</f>
        <v>1125873</v>
      </c>
      <c r="C38" s="58">
        <f>C5+C10+C15+C18+C22+C26+C31</f>
        <v>1146523</v>
      </c>
      <c r="D38" s="59">
        <f>B38/C38*100</f>
        <v>98.1989022461826</v>
      </c>
    </row>
  </sheetData>
  <mergeCells count="1">
    <mergeCell ref="A2:D2"/>
  </mergeCells>
  <conditionalFormatting sqref="A5:A14">
    <cfRule type="expression" dxfId="1" priority="1" stopIfTrue="1">
      <formula>"len($A:$A)=3"</formula>
    </cfRule>
  </conditionalFormatting>
  <pageMargins left="0.707638888888889" right="0.707638888888889" top="0.747916666666667" bottom="0.747916666666667" header="0.313888888888889" footer="0.313888888888889"/>
  <pageSetup paperSize="9" scale="91" fitToHeight="0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E12" sqref="E12"/>
    </sheetView>
  </sheetViews>
  <sheetFormatPr defaultColWidth="8.75" defaultRowHeight="14.25" outlineLevelCol="2"/>
  <cols>
    <col min="1" max="1" width="11.375" style="15" customWidth="1"/>
    <col min="2" max="2" width="34.25" style="15" customWidth="1"/>
    <col min="3" max="3" width="34.125" style="15" customWidth="1"/>
    <col min="4" max="16384" width="8.75" style="15"/>
  </cols>
  <sheetData>
    <row r="1" spans="1:1">
      <c r="A1" s="15" t="s">
        <v>1027</v>
      </c>
    </row>
    <row r="2" ht="29.45" customHeight="1" spans="1:3">
      <c r="A2" s="16" t="s">
        <v>1028</v>
      </c>
      <c r="B2" s="16"/>
      <c r="C2" s="16"/>
    </row>
    <row r="3" ht="25.9" customHeight="1" spans="1:3">
      <c r="A3" s="17"/>
      <c r="B3" s="18"/>
      <c r="C3" s="19" t="s">
        <v>57</v>
      </c>
    </row>
    <row r="4" ht="27.75" customHeight="1" spans="1:3">
      <c r="A4" s="20" t="s">
        <v>1029</v>
      </c>
      <c r="B4" s="20"/>
      <c r="C4" s="21" t="s">
        <v>707</v>
      </c>
    </row>
    <row r="5" ht="27.75" customHeight="1" spans="1:3">
      <c r="A5" s="22" t="s">
        <v>1030</v>
      </c>
      <c r="B5" s="23"/>
      <c r="C5" s="24">
        <v>6614589</v>
      </c>
    </row>
    <row r="6" ht="27.75" customHeight="1" spans="1:3">
      <c r="A6" s="22" t="s">
        <v>1031</v>
      </c>
      <c r="B6" s="23"/>
      <c r="C6" s="31">
        <v>1667930</v>
      </c>
    </row>
    <row r="7" ht="27.75" customHeight="1" spans="1:3">
      <c r="A7" s="22" t="s">
        <v>1032</v>
      </c>
      <c r="B7" s="23"/>
      <c r="C7" s="31">
        <v>585047</v>
      </c>
    </row>
    <row r="8" ht="27.75" customHeight="1" spans="1:3">
      <c r="A8" s="22" t="s">
        <v>1033</v>
      </c>
      <c r="B8" s="23"/>
      <c r="C8" s="31">
        <v>7697472</v>
      </c>
    </row>
    <row r="9" ht="27.75" customHeight="1" spans="1:3">
      <c r="A9" s="20" t="s">
        <v>1034</v>
      </c>
      <c r="B9" s="25"/>
      <c r="C9" s="32" t="s">
        <v>707</v>
      </c>
    </row>
    <row r="10" ht="27.75" customHeight="1" spans="1:3">
      <c r="A10" s="22" t="s">
        <v>1035</v>
      </c>
      <c r="B10" s="23"/>
      <c r="C10" s="33">
        <v>8241254</v>
      </c>
    </row>
    <row r="11" ht="27.75" customHeight="1" spans="1:3">
      <c r="A11" s="22" t="s">
        <v>1036</v>
      </c>
      <c r="B11" s="23"/>
      <c r="C11" s="33">
        <v>210602</v>
      </c>
    </row>
    <row r="12" ht="27.75" customHeight="1" spans="1:3">
      <c r="A12" s="22" t="s">
        <v>1037</v>
      </c>
      <c r="B12" s="23"/>
      <c r="C12" s="33">
        <f>C11+C10</f>
        <v>8451856</v>
      </c>
    </row>
    <row r="13" ht="54.6" customHeight="1" spans="1:3">
      <c r="A13" s="30" t="s">
        <v>1038</v>
      </c>
      <c r="B13" s="30"/>
      <c r="C13" s="30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2" sqref="A2:C2"/>
    </sheetView>
  </sheetViews>
  <sheetFormatPr defaultColWidth="8.75" defaultRowHeight="14.25" outlineLevelCol="2"/>
  <cols>
    <col min="1" max="1" width="10.25" style="15" customWidth="1"/>
    <col min="2" max="2" width="30.875" style="15" customWidth="1"/>
    <col min="3" max="3" width="32.625" style="15" customWidth="1"/>
    <col min="4" max="16384" width="8.75" style="15"/>
  </cols>
  <sheetData>
    <row r="1" ht="19.5" customHeight="1" spans="1:1">
      <c r="A1" s="15" t="s">
        <v>1039</v>
      </c>
    </row>
    <row r="2" ht="29.45" customHeight="1" spans="1:3">
      <c r="A2" s="16" t="s">
        <v>1040</v>
      </c>
      <c r="B2" s="16"/>
      <c r="C2" s="16"/>
    </row>
    <row r="3" ht="25.9" customHeight="1" spans="1:3">
      <c r="A3" s="17"/>
      <c r="B3" s="18"/>
      <c r="C3" s="19" t="s">
        <v>57</v>
      </c>
    </row>
    <row r="4" ht="27.75" customHeight="1" spans="1:3">
      <c r="A4" s="20" t="s">
        <v>1029</v>
      </c>
      <c r="B4" s="20"/>
      <c r="C4" s="21" t="s">
        <v>707</v>
      </c>
    </row>
    <row r="5" ht="27.75" customHeight="1" spans="1:3">
      <c r="A5" s="22" t="s">
        <v>1030</v>
      </c>
      <c r="B5" s="23"/>
      <c r="C5" s="24">
        <v>504561</v>
      </c>
    </row>
    <row r="6" ht="27.75" customHeight="1" spans="1:3">
      <c r="A6" s="22" t="s">
        <v>1031</v>
      </c>
      <c r="B6" s="23"/>
      <c r="C6" s="24">
        <v>71745</v>
      </c>
    </row>
    <row r="7" ht="27.75" customHeight="1" spans="1:3">
      <c r="A7" s="22" t="s">
        <v>1032</v>
      </c>
      <c r="B7" s="23"/>
      <c r="C7" s="24">
        <v>57795</v>
      </c>
    </row>
    <row r="8" ht="27.75" customHeight="1" spans="1:3">
      <c r="A8" s="22" t="s">
        <v>1033</v>
      </c>
      <c r="B8" s="23"/>
      <c r="C8" s="24">
        <f>C5+C6-C7</f>
        <v>518511</v>
      </c>
    </row>
    <row r="9" ht="27.75" customHeight="1" spans="1:3">
      <c r="A9" s="20" t="s">
        <v>1034</v>
      </c>
      <c r="B9" s="25"/>
      <c r="C9" s="26" t="s">
        <v>707</v>
      </c>
    </row>
    <row r="10" ht="27.75" customHeight="1" spans="1:3">
      <c r="A10" s="22" t="s">
        <v>1035</v>
      </c>
      <c r="B10" s="23"/>
      <c r="C10" s="24">
        <v>549363</v>
      </c>
    </row>
    <row r="11" ht="27.75" customHeight="1" spans="1:3">
      <c r="A11" s="22" t="s">
        <v>1036</v>
      </c>
      <c r="B11" s="23"/>
      <c r="C11" s="24">
        <v>17425</v>
      </c>
    </row>
    <row r="12" ht="27.75" customHeight="1" spans="1:3">
      <c r="A12" s="22" t="s">
        <v>1037</v>
      </c>
      <c r="B12" s="23"/>
      <c r="C12" s="24">
        <f>C10+C11</f>
        <v>566788</v>
      </c>
    </row>
    <row r="13" ht="50.45" customHeight="1" spans="1:3">
      <c r="A13" s="30" t="s">
        <v>1038</v>
      </c>
      <c r="B13" s="30"/>
      <c r="C13" s="30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C13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I13" sqref="I13"/>
    </sheetView>
  </sheetViews>
  <sheetFormatPr defaultColWidth="8.75" defaultRowHeight="14.25" outlineLevelCol="2"/>
  <cols>
    <col min="1" max="1" width="12.875" style="15" customWidth="1"/>
    <col min="2" max="2" width="33.875" style="15" customWidth="1"/>
    <col min="3" max="3" width="35.125" style="15" customWidth="1"/>
    <col min="4" max="16384" width="8.75" style="15"/>
  </cols>
  <sheetData>
    <row r="1" spans="1:1">
      <c r="A1" s="15" t="s">
        <v>1041</v>
      </c>
    </row>
    <row r="2" ht="29.45" customHeight="1" spans="1:3">
      <c r="A2" s="16" t="s">
        <v>1042</v>
      </c>
      <c r="B2" s="16"/>
      <c r="C2" s="16"/>
    </row>
    <row r="3" ht="25.9" customHeight="1" spans="1:3">
      <c r="A3" s="17"/>
      <c r="B3" s="18"/>
      <c r="C3" s="19" t="s">
        <v>57</v>
      </c>
    </row>
    <row r="4" ht="29.25" customHeight="1" spans="1:3">
      <c r="A4" s="20" t="s">
        <v>1029</v>
      </c>
      <c r="B4" s="25"/>
      <c r="C4" s="29" t="s">
        <v>707</v>
      </c>
    </row>
    <row r="5" ht="29.25" customHeight="1" spans="1:3">
      <c r="A5" s="22" t="s">
        <v>1043</v>
      </c>
      <c r="B5" s="23"/>
      <c r="C5" s="24">
        <v>8869538</v>
      </c>
    </row>
    <row r="6" ht="29.25" customHeight="1" spans="1:3">
      <c r="A6" s="22" t="s">
        <v>1044</v>
      </c>
      <c r="B6" s="23"/>
      <c r="C6" s="24">
        <v>3207872</v>
      </c>
    </row>
    <row r="7" ht="29.25" customHeight="1" spans="1:3">
      <c r="A7" s="22" t="s">
        <v>1045</v>
      </c>
      <c r="B7" s="23"/>
      <c r="C7" s="24">
        <v>1118235</v>
      </c>
    </row>
    <row r="8" ht="29.25" customHeight="1" spans="1:3">
      <c r="A8" s="22" t="s">
        <v>1046</v>
      </c>
      <c r="B8" s="23"/>
      <c r="C8" s="24">
        <f>C5+C6-C7</f>
        <v>10959175</v>
      </c>
    </row>
    <row r="9" ht="29.25" customHeight="1" spans="1:3">
      <c r="A9" s="20" t="s">
        <v>1034</v>
      </c>
      <c r="B9" s="25"/>
      <c r="C9" s="26" t="s">
        <v>707</v>
      </c>
    </row>
    <row r="10" ht="29.25" customHeight="1" spans="1:3">
      <c r="A10" s="22" t="s">
        <v>1047</v>
      </c>
      <c r="B10" s="23"/>
      <c r="C10" s="24">
        <v>10752150</v>
      </c>
    </row>
    <row r="11" ht="29.25" customHeight="1" spans="1:3">
      <c r="A11" s="22" t="s">
        <v>1048</v>
      </c>
      <c r="B11" s="23"/>
      <c r="C11" s="24">
        <v>1923311</v>
      </c>
    </row>
    <row r="12" ht="29.25" customHeight="1" spans="1:3">
      <c r="A12" s="22" t="s">
        <v>1049</v>
      </c>
      <c r="B12" s="23"/>
      <c r="C12" s="24">
        <f>C10+C11</f>
        <v>12675461</v>
      </c>
    </row>
    <row r="13" spans="1:3">
      <c r="A13" s="17"/>
      <c r="B13" s="17"/>
      <c r="C13" s="17"/>
    </row>
    <row r="14" ht="49.9" customHeight="1" spans="1:3">
      <c r="A14" s="27" t="s">
        <v>1038</v>
      </c>
      <c r="B14" s="27"/>
      <c r="C14" s="27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G17" sqref="G17"/>
    </sheetView>
  </sheetViews>
  <sheetFormatPr defaultColWidth="8.75" defaultRowHeight="14.25" outlineLevelCol="2"/>
  <cols>
    <col min="1" max="1" width="12.875" style="15" customWidth="1"/>
    <col min="2" max="2" width="33.875" style="15" customWidth="1"/>
    <col min="3" max="3" width="35.125" style="15" customWidth="1"/>
    <col min="4" max="16384" width="8.75" style="15"/>
  </cols>
  <sheetData>
    <row r="1" spans="1:1">
      <c r="A1" s="15" t="s">
        <v>1050</v>
      </c>
    </row>
    <row r="2" ht="29.45" customHeight="1" spans="1:3">
      <c r="A2" s="16" t="s">
        <v>1051</v>
      </c>
      <c r="B2" s="16"/>
      <c r="C2" s="16"/>
    </row>
    <row r="3" ht="25.9" customHeight="1" spans="1:3">
      <c r="A3" s="17"/>
      <c r="B3" s="18"/>
      <c r="C3" s="19" t="s">
        <v>57</v>
      </c>
    </row>
    <row r="4" ht="29.25" customHeight="1" spans="1:3">
      <c r="A4" s="20" t="s">
        <v>1029</v>
      </c>
      <c r="B4" s="20"/>
      <c r="C4" s="21" t="s">
        <v>707</v>
      </c>
    </row>
    <row r="5" ht="29.25" customHeight="1" spans="1:3">
      <c r="A5" s="22" t="s">
        <v>1043</v>
      </c>
      <c r="B5" s="23"/>
      <c r="C5" s="24">
        <v>3712737</v>
      </c>
    </row>
    <row r="6" ht="29.25" customHeight="1" spans="1:3">
      <c r="A6" s="22" t="s">
        <v>1044</v>
      </c>
      <c r="B6" s="23"/>
      <c r="C6" s="24">
        <v>748436</v>
      </c>
    </row>
    <row r="7" ht="29.25" customHeight="1" spans="1:3">
      <c r="A7" s="22" t="s">
        <v>1045</v>
      </c>
      <c r="B7" s="23"/>
      <c r="C7" s="24">
        <v>436393</v>
      </c>
    </row>
    <row r="8" ht="29.25" customHeight="1" spans="1:3">
      <c r="A8" s="22" t="s">
        <v>1046</v>
      </c>
      <c r="B8" s="23"/>
      <c r="C8" s="24">
        <f>C5+C6-C7</f>
        <v>4024780</v>
      </c>
    </row>
    <row r="9" ht="29.25" customHeight="1" spans="1:3">
      <c r="A9" s="20" t="s">
        <v>1034</v>
      </c>
      <c r="B9" s="25"/>
      <c r="C9" s="26" t="s">
        <v>707</v>
      </c>
    </row>
    <row r="10" ht="29.25" customHeight="1" spans="1:3">
      <c r="A10" s="22" t="s">
        <v>1047</v>
      </c>
      <c r="B10" s="23"/>
      <c r="C10" s="24">
        <v>4330017</v>
      </c>
    </row>
    <row r="11" ht="29.25" customHeight="1" spans="1:3">
      <c r="A11" s="22" t="s">
        <v>1048</v>
      </c>
      <c r="B11" s="23"/>
      <c r="C11" s="24">
        <v>356975</v>
      </c>
    </row>
    <row r="12" ht="29.25" customHeight="1" spans="1:3">
      <c r="A12" s="22" t="s">
        <v>1049</v>
      </c>
      <c r="B12" s="23"/>
      <c r="C12" s="24">
        <f>C10+C11</f>
        <v>4686992</v>
      </c>
    </row>
    <row r="13" spans="1:3">
      <c r="A13" s="17"/>
      <c r="B13" s="17"/>
      <c r="C13" s="17"/>
    </row>
    <row r="14" ht="49.9" customHeight="1" spans="1:3">
      <c r="A14" s="27" t="s">
        <v>1038</v>
      </c>
      <c r="B14" s="27"/>
      <c r="C14" s="27"/>
    </row>
    <row r="17" spans="1:1">
      <c r="A17" s="28"/>
    </row>
  </sheetData>
  <mergeCells count="11">
    <mergeCell ref="A2:C2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4:C14"/>
  </mergeCells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F11" sqref="F11"/>
    </sheetView>
  </sheetViews>
  <sheetFormatPr defaultColWidth="9" defaultRowHeight="14.25" outlineLevelCol="2"/>
  <cols>
    <col min="1" max="1" width="13.875" style="1" customWidth="1"/>
    <col min="2" max="2" width="27.75" style="1" customWidth="1"/>
    <col min="3" max="3" width="36.875" style="1" customWidth="1"/>
    <col min="4" max="16384" width="9" style="1"/>
  </cols>
  <sheetData>
    <row r="1" spans="1:1">
      <c r="A1" s="1" t="s">
        <v>1052</v>
      </c>
    </row>
    <row r="2" ht="25.5" spans="1:3">
      <c r="A2" s="2" t="s">
        <v>1053</v>
      </c>
      <c r="B2" s="2"/>
      <c r="C2" s="2"/>
    </row>
    <row r="3" ht="15.95" customHeight="1" spans="1:3">
      <c r="A3" s="3"/>
      <c r="B3" s="4"/>
      <c r="C3" s="5" t="s">
        <v>1054</v>
      </c>
    </row>
    <row r="4" ht="48" customHeight="1" spans="1:3">
      <c r="A4" s="6" t="s">
        <v>1055</v>
      </c>
      <c r="B4" s="7" t="s">
        <v>1056</v>
      </c>
      <c r="C4" s="8" t="s">
        <v>1057</v>
      </c>
    </row>
    <row r="5" ht="30" customHeight="1" spans="1:3">
      <c r="A5" s="9" t="s">
        <v>1058</v>
      </c>
      <c r="B5" s="10">
        <v>2112.73</v>
      </c>
      <c r="C5" s="10">
        <v>1865.66</v>
      </c>
    </row>
    <row r="6" ht="30" customHeight="1" spans="1:3">
      <c r="A6" s="11" t="s">
        <v>1059</v>
      </c>
      <c r="B6" s="10">
        <v>525.38</v>
      </c>
      <c r="C6" s="10">
        <v>454.33</v>
      </c>
    </row>
    <row r="7" ht="30" customHeight="1" spans="1:3">
      <c r="A7" s="12" t="s">
        <v>904</v>
      </c>
      <c r="B7" s="10">
        <v>70.39</v>
      </c>
      <c r="C7" s="10">
        <v>65.95</v>
      </c>
    </row>
    <row r="8" ht="30" customHeight="1" spans="1:3">
      <c r="A8" s="12" t="s">
        <v>905</v>
      </c>
      <c r="B8" s="10">
        <v>37.98</v>
      </c>
      <c r="C8" s="10">
        <v>33.78</v>
      </c>
    </row>
    <row r="9" ht="30" customHeight="1" spans="1:3">
      <c r="A9" s="12" t="s">
        <v>906</v>
      </c>
      <c r="B9" s="10">
        <v>43.18</v>
      </c>
      <c r="C9" s="10">
        <v>35.18</v>
      </c>
    </row>
    <row r="10" ht="30" customHeight="1" spans="1:3">
      <c r="A10" s="12" t="s">
        <v>907</v>
      </c>
      <c r="B10" s="10">
        <v>289.78</v>
      </c>
      <c r="C10" s="10">
        <v>264.49</v>
      </c>
    </row>
    <row r="11" ht="30" customHeight="1" spans="1:3">
      <c r="A11" s="12" t="s">
        <v>909</v>
      </c>
      <c r="B11" s="10">
        <v>348.09</v>
      </c>
      <c r="C11" s="10">
        <v>315.99</v>
      </c>
    </row>
    <row r="12" ht="30" customHeight="1" spans="1:3">
      <c r="A12" s="12" t="s">
        <v>910</v>
      </c>
      <c r="B12" s="10">
        <v>136.46</v>
      </c>
      <c r="C12" s="10">
        <v>122.93</v>
      </c>
    </row>
    <row r="13" ht="30" customHeight="1" spans="1:3">
      <c r="A13" s="12" t="s">
        <v>911</v>
      </c>
      <c r="B13" s="10">
        <v>209.67</v>
      </c>
      <c r="C13" s="10">
        <v>196.88</v>
      </c>
    </row>
    <row r="14" ht="30" customHeight="1" spans="1:3">
      <c r="A14" s="12" t="s">
        <v>908</v>
      </c>
      <c r="B14" s="10">
        <v>174.52</v>
      </c>
      <c r="C14" s="13">
        <v>152.44</v>
      </c>
    </row>
    <row r="15" ht="30" customHeight="1" spans="1:3">
      <c r="A15" s="12" t="s">
        <v>912</v>
      </c>
      <c r="B15" s="10">
        <v>130.13</v>
      </c>
      <c r="C15" s="10">
        <v>104.44</v>
      </c>
    </row>
    <row r="16" ht="30" customHeight="1" spans="1:3">
      <c r="A16" s="14" t="s">
        <v>913</v>
      </c>
      <c r="B16" s="10">
        <v>58.44</v>
      </c>
      <c r="C16" s="10">
        <v>53.96</v>
      </c>
    </row>
    <row r="17" ht="27" customHeight="1" spans="1:3">
      <c r="A17" s="12" t="s">
        <v>914</v>
      </c>
      <c r="B17" s="10">
        <v>88.74</v>
      </c>
      <c r="C17" s="10">
        <v>65.28</v>
      </c>
    </row>
  </sheetData>
  <mergeCells count="1">
    <mergeCell ref="A2:C2"/>
  </mergeCells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附表1-1</vt:lpstr>
      <vt:lpstr>附表1-2</vt:lpstr>
      <vt:lpstr>附表1-3</vt:lpstr>
      <vt:lpstr>附表1-4</vt:lpstr>
      <vt:lpstr>附表1-5</vt:lpstr>
      <vt:lpstr>附表1-6 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 </vt:lpstr>
      <vt:lpstr>附表1-16 </vt:lpstr>
      <vt:lpstr>附表1-17 </vt:lpstr>
      <vt:lpstr>附表1-18 </vt:lpstr>
      <vt:lpstr>附表1-19 </vt:lpstr>
      <vt:lpstr>附表1-20 </vt:lpstr>
      <vt:lpstr>附表1-21 </vt:lpstr>
      <vt:lpstr>附表1-22 </vt:lpstr>
      <vt:lpstr>附表1-23</vt:lpstr>
      <vt:lpstr>附表1-24</vt:lpstr>
      <vt:lpstr>附表1-25</vt:lpstr>
      <vt:lpstr>附表1-26</vt:lpstr>
      <vt:lpstr>附表1-27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市财政局</cp:lastModifiedBy>
  <dcterms:created xsi:type="dcterms:W3CDTF">2008-01-10T09:59:00Z</dcterms:created>
  <cp:lastPrinted>2022-01-28T09:17:00Z</cp:lastPrinted>
  <dcterms:modified xsi:type="dcterms:W3CDTF">2023-04-21T09:25:37Z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