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b/>
            <sz val="9"/>
            <rFont val="宋体"/>
            <family val="0"/>
          </rPr>
          <t>作者:
新农合政府补助标准每年提高40元，2017年将提高至460元/人，市级补助标准已连续未提高。2016年已预下达2017年资金2208万元。</t>
        </r>
      </text>
    </comment>
  </commentList>
</comments>
</file>

<file path=xl/sharedStrings.xml><?xml version="1.0" encoding="utf-8"?>
<sst xmlns="http://schemas.openxmlformats.org/spreadsheetml/2006/main" count="32" uniqueCount="32">
  <si>
    <t>单位：万元</t>
  </si>
  <si>
    <t>项目</t>
  </si>
  <si>
    <t>金额</t>
  </si>
  <si>
    <t>合计</t>
  </si>
  <si>
    <t>2.农村新型合作医疗</t>
  </si>
  <si>
    <t>3.城镇居民基本医疗保险</t>
  </si>
  <si>
    <t>4.城乡义务教育阶段免除学杂费转移支付及免费提供教科书</t>
  </si>
  <si>
    <t>5.城乡居民养老保险</t>
  </si>
  <si>
    <t>1.鲤城区民政部门发放离退休费的人员增加的地区补贴</t>
  </si>
  <si>
    <t>2.划转县（市）烟草公司收入</t>
  </si>
  <si>
    <t>4.鲤城区跨区收入财力补助</t>
  </si>
  <si>
    <t>5.政府绩效考评先进县奖励</t>
  </si>
  <si>
    <t>7.垃圾处理费区级分成</t>
  </si>
  <si>
    <t>9.公共租赁住房建设补助</t>
  </si>
  <si>
    <t>10.中国国际信息技术（福建）产业园运营补助</t>
  </si>
  <si>
    <t>11.泉港石化工业区安全控制区建设补助</t>
  </si>
  <si>
    <r>
      <t>8</t>
    </r>
    <r>
      <rPr>
        <sz val="12"/>
        <rFont val="宋体"/>
        <family val="0"/>
      </rPr>
      <t>.</t>
    </r>
    <r>
      <rPr>
        <sz val="12"/>
        <rFont val="宋体"/>
        <family val="0"/>
      </rPr>
      <t>生猪规模养殖场标准化升级改造（第一批）项目</t>
    </r>
  </si>
  <si>
    <t>1.农村税费改革转移支付</t>
  </si>
  <si>
    <t>1.省级旅游专项资金</t>
  </si>
  <si>
    <t>2.促进台资发展专项资金与开发区奖励资金</t>
  </si>
  <si>
    <t>3.省级商务发展资金</t>
  </si>
  <si>
    <t>4.职业教育发展专项资金</t>
  </si>
  <si>
    <t>5.基础教育质量提升经费</t>
  </si>
  <si>
    <t>6.中等职业教育提高生均拨款水平奖补资金</t>
  </si>
  <si>
    <t>7.现代职业教育质量提升计划专项资金</t>
  </si>
  <si>
    <t>3.台商投资区基础设施建设贷款贴息补助</t>
  </si>
  <si>
    <t>6.中心市区卫生保洁、城管市级考评补助</t>
  </si>
  <si>
    <t>8.农村公路、普通国省道建设补助</t>
  </si>
  <si>
    <t>2017年市本级对县（市、区）转移支付补助项目预算表</t>
  </si>
  <si>
    <t>一.市一般性转移支付补助</t>
  </si>
  <si>
    <t>二.市专项转移支付补助</t>
  </si>
  <si>
    <t>三.省提前下达专项转移支付补助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</si>
</sst>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0" fillId="0" borderId="0" xfId="15" applyFont="1" applyAlignment="1">
      <alignment wrapText="1"/>
      <protection/>
    </xf>
    <xf numFmtId="0" fontId="0" fillId="0" borderId="0" xfId="15" applyFont="1" applyAlignment="1">
      <alignment horizontal="right"/>
      <protection/>
    </xf>
    <xf numFmtId="0" fontId="0" fillId="0" borderId="10" xfId="15" applyFont="1" applyBorder="1" applyAlignment="1">
      <alignment horizontal="center" vertical="center" wrapText="1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horizontal="left" vertical="center"/>
      <protection/>
    </xf>
    <xf numFmtId="0" fontId="0" fillId="0" borderId="10" xfId="15" applyFont="1" applyBorder="1" applyAlignment="1">
      <alignment vertical="center" wrapText="1"/>
      <protection/>
    </xf>
    <xf numFmtId="0" fontId="0" fillId="0" borderId="10" xfId="15" applyFont="1" applyFill="1" applyBorder="1" applyAlignment="1">
      <alignment vertical="center"/>
      <protection/>
    </xf>
    <xf numFmtId="0" fontId="0" fillId="0" borderId="0" xfId="15" applyFont="1" applyAlignment="1">
      <alignment wrapText="1"/>
      <protection/>
    </xf>
    <xf numFmtId="0" fontId="20" fillId="0" borderId="0" xfId="15" applyFont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vertical="center"/>
      <protection/>
    </xf>
    <xf numFmtId="0" fontId="19" fillId="0" borderId="0" xfId="15" applyFont="1" applyAlignment="1">
      <alignment horizontal="center"/>
      <protection/>
    </xf>
  </cellXfs>
  <cellStyles count="48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SheetLayoutView="100" zoomScalePageLayoutView="0" workbookViewId="0" topLeftCell="A1">
      <selection activeCell="A25" sqref="A25"/>
    </sheetView>
  </sheetViews>
  <sheetFormatPr defaultColWidth="9.00390625" defaultRowHeight="14.25"/>
  <cols>
    <col min="1" max="1" width="61.875" style="1" customWidth="1"/>
    <col min="2" max="2" width="9.875" style="10" customWidth="1"/>
    <col min="3" max="16384" width="9.00390625" style="10" customWidth="1"/>
  </cols>
  <sheetData>
    <row r="1" ht="15">
      <c r="A1" s="9"/>
    </row>
    <row r="2" spans="1:2" ht="20.25">
      <c r="A2" s="13" t="s">
        <v>28</v>
      </c>
      <c r="B2" s="13"/>
    </row>
    <row r="3" ht="24" customHeight="1">
      <c r="B3" s="2" t="s">
        <v>0</v>
      </c>
    </row>
    <row r="4" spans="1:2" s="11" customFormat="1" ht="22.5" customHeight="1">
      <c r="A4" s="3" t="s">
        <v>1</v>
      </c>
      <c r="B4" s="4" t="s">
        <v>2</v>
      </c>
    </row>
    <row r="5" spans="1:2" s="11" customFormat="1" ht="22.5" customHeight="1">
      <c r="A5" s="4" t="s">
        <v>3</v>
      </c>
      <c r="B5" s="5">
        <f>B6+B12+B24</f>
        <v>128929</v>
      </c>
    </row>
    <row r="6" spans="1:2" s="11" customFormat="1" ht="22.5" customHeight="1">
      <c r="A6" s="6" t="s">
        <v>29</v>
      </c>
      <c r="B6" s="5">
        <f>SUM(B7:B11)</f>
        <v>25203</v>
      </c>
    </row>
    <row r="7" spans="1:2" s="12" customFormat="1" ht="22.5" customHeight="1">
      <c r="A7" s="7" t="s">
        <v>17</v>
      </c>
      <c r="B7" s="8">
        <v>270</v>
      </c>
    </row>
    <row r="8" spans="1:2" s="12" customFormat="1" ht="22.5" customHeight="1">
      <c r="A8" s="7" t="s">
        <v>4</v>
      </c>
      <c r="B8" s="8">
        <v>9000</v>
      </c>
    </row>
    <row r="9" spans="1:2" s="12" customFormat="1" ht="22.5" customHeight="1">
      <c r="A9" s="7" t="s">
        <v>5</v>
      </c>
      <c r="B9" s="8">
        <v>1171</v>
      </c>
    </row>
    <row r="10" spans="1:2" s="12" customFormat="1" ht="22.5" customHeight="1">
      <c r="A10" s="7" t="s">
        <v>6</v>
      </c>
      <c r="B10" s="8">
        <v>6842</v>
      </c>
    </row>
    <row r="11" spans="1:2" s="12" customFormat="1" ht="22.5" customHeight="1">
      <c r="A11" s="7" t="s">
        <v>7</v>
      </c>
      <c r="B11" s="8">
        <v>7920</v>
      </c>
    </row>
    <row r="12" spans="1:2" s="12" customFormat="1" ht="22.5" customHeight="1">
      <c r="A12" s="7" t="s">
        <v>30</v>
      </c>
      <c r="B12" s="8">
        <f>SUM(B13:B23)</f>
        <v>81915</v>
      </c>
    </row>
    <row r="13" spans="1:2" s="12" customFormat="1" ht="22.5" customHeight="1">
      <c r="A13" s="7" t="s">
        <v>8</v>
      </c>
      <c r="B13" s="8">
        <v>450</v>
      </c>
    </row>
    <row r="14" spans="1:2" s="12" customFormat="1" ht="22.5" customHeight="1">
      <c r="A14" s="6" t="s">
        <v>9</v>
      </c>
      <c r="B14" s="8">
        <f>20000+5000</f>
        <v>25000</v>
      </c>
    </row>
    <row r="15" spans="1:2" s="12" customFormat="1" ht="22.5" customHeight="1">
      <c r="A15" s="7" t="s">
        <v>25</v>
      </c>
      <c r="B15" s="8">
        <v>5000</v>
      </c>
    </row>
    <row r="16" spans="1:2" s="12" customFormat="1" ht="22.5" customHeight="1">
      <c r="A16" s="7" t="s">
        <v>10</v>
      </c>
      <c r="B16" s="8">
        <v>4515</v>
      </c>
    </row>
    <row r="17" spans="1:2" ht="22.5" customHeight="1">
      <c r="A17" s="7" t="s">
        <v>11</v>
      </c>
      <c r="B17" s="8">
        <v>300</v>
      </c>
    </row>
    <row r="18" spans="1:2" ht="22.5" customHeight="1">
      <c r="A18" s="7" t="s">
        <v>26</v>
      </c>
      <c r="B18" s="8">
        <f>3200+800</f>
        <v>4000</v>
      </c>
    </row>
    <row r="19" spans="1:2" ht="22.5" customHeight="1">
      <c r="A19" s="7" t="s">
        <v>12</v>
      </c>
      <c r="B19" s="8">
        <v>2000</v>
      </c>
    </row>
    <row r="20" spans="1:2" ht="22.5" customHeight="1">
      <c r="A20" s="7" t="s">
        <v>27</v>
      </c>
      <c r="B20" s="8">
        <f>11650</f>
        <v>11650</v>
      </c>
    </row>
    <row r="21" spans="1:2" ht="22.5" customHeight="1">
      <c r="A21" s="7" t="s">
        <v>13</v>
      </c>
      <c r="B21" s="8">
        <v>8000</v>
      </c>
    </row>
    <row r="22" spans="1:2" ht="22.5" customHeight="1">
      <c r="A22" s="7" t="s">
        <v>14</v>
      </c>
      <c r="B22" s="8">
        <v>1000</v>
      </c>
    </row>
    <row r="23" spans="1:2" ht="22.5" customHeight="1">
      <c r="A23" s="7" t="s">
        <v>15</v>
      </c>
      <c r="B23" s="8">
        <v>20000</v>
      </c>
    </row>
    <row r="24" spans="1:2" ht="22.5" customHeight="1">
      <c r="A24" s="7" t="s">
        <v>31</v>
      </c>
      <c r="B24" s="8">
        <f>SUM(B25:B32)</f>
        <v>21811</v>
      </c>
    </row>
    <row r="25" spans="1:2" ht="22.5" customHeight="1">
      <c r="A25" s="7" t="s">
        <v>18</v>
      </c>
      <c r="B25" s="8">
        <f>970+78</f>
        <v>1048</v>
      </c>
    </row>
    <row r="26" spans="1:2" ht="22.5" customHeight="1">
      <c r="A26" s="7" t="s">
        <v>19</v>
      </c>
      <c r="B26" s="8">
        <v>145</v>
      </c>
    </row>
    <row r="27" spans="1:2" ht="22.5" customHeight="1">
      <c r="A27" s="7" t="s">
        <v>20</v>
      </c>
      <c r="B27" s="8">
        <v>14357</v>
      </c>
    </row>
    <row r="28" spans="1:2" ht="22.5" customHeight="1">
      <c r="A28" s="7" t="s">
        <v>21</v>
      </c>
      <c r="B28" s="8">
        <f>4480-3535-135</f>
        <v>810</v>
      </c>
    </row>
    <row r="29" spans="1:2" ht="22.5" customHeight="1">
      <c r="A29" s="7" t="s">
        <v>22</v>
      </c>
      <c r="B29" s="8">
        <v>1264</v>
      </c>
    </row>
    <row r="30" spans="1:2" ht="22.5" customHeight="1">
      <c r="A30" s="7" t="s">
        <v>23</v>
      </c>
      <c r="B30" s="8">
        <f>1968-408</f>
        <v>1560</v>
      </c>
    </row>
    <row r="31" spans="1:2" ht="22.5" customHeight="1">
      <c r="A31" s="7" t="s">
        <v>24</v>
      </c>
      <c r="B31" s="8">
        <f>2413-346</f>
        <v>2067</v>
      </c>
    </row>
    <row r="32" spans="1:2" ht="22.5" customHeight="1">
      <c r="A32" s="7" t="s">
        <v>16</v>
      </c>
      <c r="B32" s="7">
        <v>560</v>
      </c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mergeCells count="1">
    <mergeCell ref="A2:B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预算科/金钱</cp:lastModifiedBy>
  <cp:lastPrinted>2017-01-23T00:38:36Z</cp:lastPrinted>
  <dcterms:created xsi:type="dcterms:W3CDTF">2017-01-19T13:51:14Z</dcterms:created>
  <dcterms:modified xsi:type="dcterms:W3CDTF">2017-01-23T01:41:20Z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